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9 - Septiembre - 24\Compensación por Linea\"/>
    </mc:Choice>
  </mc:AlternateContent>
  <xr:revisionPtr revIDLastSave="0" documentId="13_ncr:1_{69243FE5-99D8-4DC7-AF89-4A91482760E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eptiembre" sheetId="5" r:id="rId1"/>
  </sheets>
  <definedNames>
    <definedName name="_xlnm._FilterDatabase" localSheetId="0" hidden="1">Septiembre!$A$7:$Y$408</definedName>
    <definedName name="_xlnm.Print_Area" localSheetId="0">Septiembre!$A$1:$S$407</definedName>
    <definedName name="_xlnm.Print_Titles" localSheetId="0">Septiembre!$6:$7</definedName>
  </definedNames>
  <calcPr calcId="181029"/>
</workbook>
</file>

<file path=xl/calcChain.xml><?xml version="1.0" encoding="utf-8"?>
<calcChain xmlns="http://schemas.openxmlformats.org/spreadsheetml/2006/main">
  <c r="Q407" i="5" l="1"/>
  <c r="O407" i="5"/>
  <c r="H407" i="5"/>
  <c r="K407" i="5"/>
  <c r="J407" i="5"/>
  <c r="P407" i="5" l="1"/>
  <c r="R407" i="5"/>
  <c r="I407" i="5"/>
  <c r="G407" i="5"/>
  <c r="S58" i="5" l="1"/>
  <c r="S213" i="5"/>
  <c r="S74" i="5"/>
  <c r="S160" i="5"/>
  <c r="S252" i="5"/>
  <c r="S112" i="5"/>
  <c r="S62" i="5"/>
  <c r="S212" i="5"/>
  <c r="S39" i="5"/>
  <c r="S103" i="5"/>
  <c r="S220" i="5"/>
  <c r="S72" i="5"/>
  <c r="S98" i="5"/>
  <c r="S38" i="5"/>
  <c r="S254" i="5"/>
  <c r="S208" i="5"/>
  <c r="S34" i="5"/>
  <c r="S102" i="5"/>
  <c r="S26" i="5"/>
  <c r="S168" i="5"/>
  <c r="S20" i="5"/>
  <c r="S84" i="5"/>
  <c r="S148" i="5"/>
  <c r="S190" i="5"/>
  <c r="S55" i="5"/>
  <c r="S119" i="5"/>
  <c r="S151" i="5"/>
  <c r="S183" i="5"/>
  <c r="S215" i="5"/>
  <c r="S247" i="5"/>
  <c r="S86" i="5"/>
  <c r="S21" i="5"/>
  <c r="S134" i="5"/>
  <c r="S221" i="5"/>
  <c r="S214" i="5"/>
  <c r="S64" i="5"/>
  <c r="S177" i="5"/>
  <c r="S56" i="5"/>
  <c r="S113" i="5"/>
  <c r="S226" i="5"/>
  <c r="S176" i="5"/>
  <c r="S89" i="5"/>
  <c r="S132" i="5"/>
  <c r="S27" i="5"/>
  <c r="S59" i="5"/>
  <c r="S91" i="5"/>
  <c r="S123" i="5"/>
  <c r="S155" i="5"/>
  <c r="S187" i="5"/>
  <c r="S219" i="5"/>
  <c r="S251" i="5"/>
  <c r="S16" i="5"/>
  <c r="S65" i="5"/>
  <c r="S92" i="5"/>
  <c r="S12" i="5"/>
  <c r="S69" i="5"/>
  <c r="S240" i="5"/>
  <c r="S9" i="5"/>
  <c r="S52" i="5"/>
  <c r="S137" i="5"/>
  <c r="S222" i="5"/>
  <c r="S31" i="5"/>
  <c r="S63" i="5"/>
  <c r="S95" i="5"/>
  <c r="S127" i="5"/>
  <c r="S159" i="5"/>
  <c r="S191" i="5"/>
  <c r="S223" i="5"/>
  <c r="S255" i="5"/>
  <c r="S44" i="5"/>
  <c r="S80" i="5"/>
  <c r="S85" i="5"/>
  <c r="S96" i="5"/>
  <c r="S76" i="5"/>
  <c r="S133" i="5"/>
  <c r="S100" i="5"/>
  <c r="S185" i="5"/>
  <c r="S35" i="5"/>
  <c r="S67" i="5"/>
  <c r="S99" i="5"/>
  <c r="S131" i="5"/>
  <c r="S163" i="5"/>
  <c r="S195" i="5"/>
  <c r="S227" i="5"/>
  <c r="S259" i="5"/>
  <c r="S243" i="5" l="1"/>
  <c r="S211" i="5"/>
  <c r="S179" i="5"/>
  <c r="S147" i="5"/>
  <c r="S115" i="5"/>
  <c r="S83" i="5"/>
  <c r="S51" i="5"/>
  <c r="S19" i="5"/>
  <c r="S249" i="5"/>
  <c r="S164" i="5"/>
  <c r="S121" i="5"/>
  <c r="S36" i="5"/>
  <c r="S48" i="5"/>
  <c r="S32" i="5"/>
  <c r="S188" i="5"/>
  <c r="S124" i="5"/>
  <c r="S256" i="5"/>
  <c r="S28" i="5"/>
  <c r="S234" i="5"/>
  <c r="S250" i="5"/>
  <c r="S192" i="5"/>
  <c r="S144" i="5"/>
  <c r="S239" i="5"/>
  <c r="S207" i="5"/>
  <c r="S175" i="5"/>
  <c r="S143" i="5"/>
  <c r="S111" i="5"/>
  <c r="S79" i="5"/>
  <c r="S47" i="5"/>
  <c r="S15" i="5"/>
  <c r="S116" i="5"/>
  <c r="S73" i="5"/>
  <c r="S17" i="5"/>
  <c r="S128" i="5"/>
  <c r="S236" i="5"/>
  <c r="S235" i="5"/>
  <c r="S203" i="5"/>
  <c r="S171" i="5"/>
  <c r="S139" i="5"/>
  <c r="S107" i="5"/>
  <c r="S75" i="5"/>
  <c r="S43" i="5"/>
  <c r="S11" i="5"/>
  <c r="S68" i="5"/>
  <c r="S25" i="5"/>
  <c r="S204" i="5"/>
  <c r="S228" i="5"/>
  <c r="S142" i="5"/>
  <c r="S57" i="5"/>
  <c r="S14" i="5"/>
  <c r="S246" i="5"/>
  <c r="S189" i="5"/>
  <c r="S18" i="5"/>
  <c r="S216" i="5"/>
  <c r="S152" i="5"/>
  <c r="S24" i="5"/>
  <c r="S198" i="5"/>
  <c r="S120" i="5"/>
  <c r="S29" i="5"/>
  <c r="S193" i="5"/>
  <c r="S77" i="5"/>
  <c r="S257" i="5"/>
  <c r="S180" i="5"/>
  <c r="S94" i="5"/>
  <c r="S182" i="5"/>
  <c r="S125" i="5"/>
  <c r="S209" i="5"/>
  <c r="S145" i="5"/>
  <c r="S88" i="5"/>
  <c r="S10" i="5"/>
  <c r="S184" i="5"/>
  <c r="S70" i="5"/>
  <c r="S242" i="5"/>
  <c r="S178" i="5"/>
  <c r="S49" i="5"/>
  <c r="S229" i="5"/>
  <c r="S260" i="5"/>
  <c r="S217" i="5"/>
  <c r="S174" i="5"/>
  <c r="S46" i="5"/>
  <c r="S232" i="5"/>
  <c r="S118" i="5"/>
  <c r="S61" i="5"/>
  <c r="S181" i="5"/>
  <c r="S258" i="5"/>
  <c r="S202" i="5"/>
  <c r="S138" i="5"/>
  <c r="S81" i="5"/>
  <c r="S170" i="5"/>
  <c r="S165" i="5"/>
  <c r="S50" i="5"/>
  <c r="S248" i="5"/>
  <c r="S200" i="5"/>
  <c r="S82" i="5"/>
  <c r="S194" i="5"/>
  <c r="S186" i="5"/>
  <c r="S106" i="5"/>
  <c r="S169" i="5"/>
  <c r="S41" i="5"/>
  <c r="S225" i="5"/>
  <c r="S54" i="5"/>
  <c r="S130" i="5"/>
  <c r="S262" i="5"/>
  <c r="S233" i="5"/>
  <c r="S126" i="5"/>
  <c r="S253" i="5"/>
  <c r="S42" i="5"/>
  <c r="S150" i="5"/>
  <c r="S45" i="5"/>
  <c r="S101" i="5"/>
  <c r="S108" i="5"/>
  <c r="S231" i="5"/>
  <c r="S199" i="5"/>
  <c r="S167" i="5"/>
  <c r="S135" i="5"/>
  <c r="S87" i="5"/>
  <c r="S23" i="5"/>
  <c r="S156" i="5"/>
  <c r="S37" i="5"/>
  <c r="S172" i="5"/>
  <c r="S105" i="5"/>
  <c r="S140" i="5"/>
  <c r="S224" i="5"/>
  <c r="S93" i="5"/>
  <c r="S71" i="5"/>
  <c r="S197" i="5"/>
  <c r="S60" i="5"/>
  <c r="S149" i="5"/>
  <c r="S206" i="5"/>
  <c r="S78" i="5"/>
  <c r="S218" i="5"/>
  <c r="S161" i="5"/>
  <c r="S104" i="5"/>
  <c r="S245" i="5"/>
  <c r="S66" i="5"/>
  <c r="S141" i="5"/>
  <c r="S157" i="5"/>
  <c r="S136" i="5"/>
  <c r="S22" i="5"/>
  <c r="S244" i="5"/>
  <c r="S201" i="5"/>
  <c r="S158" i="5"/>
  <c r="S30" i="5"/>
  <c r="S210" i="5"/>
  <c r="S154" i="5"/>
  <c r="S97" i="5"/>
  <c r="S40" i="5"/>
  <c r="S237" i="5"/>
  <c r="S173" i="5"/>
  <c r="S117" i="5"/>
  <c r="S53" i="5"/>
  <c r="S241" i="5"/>
  <c r="S13" i="5"/>
  <c r="S205" i="5"/>
  <c r="S129" i="5"/>
  <c r="S122" i="5"/>
  <c r="S162" i="5"/>
  <c r="S114" i="5"/>
  <c r="S238" i="5"/>
  <c r="S196" i="5"/>
  <c r="S153" i="5"/>
  <c r="S110" i="5"/>
  <c r="S261" i="5"/>
  <c r="S146" i="5"/>
  <c r="S90" i="5"/>
  <c r="S33" i="5"/>
  <c r="S230" i="5"/>
  <c r="S166" i="5"/>
  <c r="S109" i="5"/>
  <c r="N407" i="5" l="1"/>
  <c r="L4" i="5" s="1"/>
  <c r="S8" i="5"/>
  <c r="S279" i="5"/>
  <c r="S285" i="5"/>
  <c r="S263" i="5"/>
  <c r="M407" i="5"/>
  <c r="S282" i="5"/>
  <c r="S274" i="5"/>
  <c r="S291" i="5"/>
  <c r="S289" i="5"/>
  <c r="S278" i="5"/>
  <c r="S264" i="5"/>
  <c r="S280" i="5"/>
  <c r="S277" i="5"/>
  <c r="S272" i="5"/>
  <c r="S286" i="5"/>
  <c r="S276" i="5"/>
  <c r="S269" i="5"/>
  <c r="S293" i="5"/>
  <c r="S267" i="5"/>
  <c r="S265" i="5"/>
  <c r="S284" i="5"/>
  <c r="S287" i="5"/>
  <c r="S281" i="5"/>
  <c r="S275" i="5"/>
  <c r="S290" i="5"/>
  <c r="S270" i="5"/>
  <c r="S283" i="5"/>
  <c r="S268" i="5"/>
  <c r="S273" i="5"/>
  <c r="S288" i="5"/>
  <c r="S271" i="5"/>
  <c r="S292" i="5"/>
  <c r="S266" i="5"/>
  <c r="S294" i="5"/>
  <c r="L407" i="5"/>
  <c r="L2" i="5" s="1"/>
  <c r="S389" i="5"/>
  <c r="S380" i="5"/>
  <c r="S333" i="5"/>
  <c r="S372" i="5"/>
  <c r="S394" i="5"/>
  <c r="S303" i="5"/>
  <c r="S319" i="5"/>
  <c r="S373" i="5"/>
  <c r="S365" i="5"/>
  <c r="S346" i="5"/>
  <c r="S398" i="5"/>
  <c r="S361" i="5"/>
  <c r="S330" i="5"/>
  <c r="S392" i="5"/>
  <c r="S382" i="5"/>
  <c r="S299" i="5"/>
  <c r="S328" i="5"/>
  <c r="S378" i="5"/>
  <c r="S316" i="5"/>
  <c r="S312" i="5"/>
  <c r="S381" i="5"/>
  <c r="S367" i="5"/>
  <c r="S358" i="5"/>
  <c r="S363" i="5"/>
  <c r="S324" i="5"/>
  <c r="S306" i="5"/>
  <c r="S327" i="5"/>
  <c r="S391" i="5"/>
  <c r="S357" i="5"/>
  <c r="S325" i="5"/>
  <c r="S344" i="5"/>
  <c r="S402" i="5"/>
  <c r="S326" i="5"/>
  <c r="S354" i="5"/>
  <c r="S320" i="5"/>
  <c r="S307" i="5"/>
  <c r="S360" i="5"/>
  <c r="S355" i="5"/>
  <c r="S309" i="5"/>
  <c r="S343" i="5"/>
  <c r="S377" i="5"/>
  <c r="S376" i="5"/>
  <c r="S395" i="5"/>
  <c r="S337" i="5"/>
  <c r="S332" i="5"/>
  <c r="S295" i="5"/>
  <c r="S352" i="5"/>
  <c r="S329" i="5"/>
  <c r="S405" i="5"/>
  <c r="S369" i="5"/>
  <c r="S356" i="5"/>
  <c r="S370" i="5"/>
  <c r="S304" i="5"/>
  <c r="S305" i="5"/>
  <c r="S396" i="5"/>
  <c r="S334" i="5"/>
  <c r="S348" i="5"/>
  <c r="S387" i="5"/>
  <c r="S336" i="5"/>
  <c r="S371" i="5"/>
  <c r="S362" i="5"/>
  <c r="S345" i="5"/>
  <c r="S401" i="5"/>
  <c r="S335" i="5"/>
  <c r="S342" i="5"/>
  <c r="S297" i="5"/>
  <c r="S353" i="5"/>
  <c r="S321" i="5"/>
  <c r="S339" i="5"/>
  <c r="S403" i="5"/>
  <c r="S399" i="5"/>
  <c r="S323" i="5"/>
  <c r="S400" i="5"/>
  <c r="S404" i="5"/>
  <c r="S338" i="5"/>
  <c r="S349" i="5"/>
  <c r="S311" i="5"/>
  <c r="S406" i="5"/>
  <c r="S374" i="5"/>
  <c r="S368" i="5"/>
  <c r="S351" i="5"/>
  <c r="S390" i="5"/>
  <c r="S301" i="5"/>
  <c r="S384" i="5"/>
  <c r="S383" i="5"/>
  <c r="S298" i="5"/>
  <c r="S397" i="5"/>
  <c r="S385" i="5"/>
  <c r="S322" i="5"/>
  <c r="S375" i="5"/>
  <c r="S308" i="5"/>
  <c r="S340" i="5"/>
  <c r="S341" i="5"/>
  <c r="S331" i="5"/>
  <c r="S386" i="5"/>
  <c r="S350" i="5"/>
  <c r="S300" i="5"/>
  <c r="S314" i="5"/>
  <c r="S302" i="5"/>
  <c r="S364" i="5"/>
  <c r="S313" i="5"/>
  <c r="S318" i="5"/>
  <c r="S359" i="5"/>
  <c r="S366" i="5"/>
  <c r="S379" i="5"/>
  <c r="S393" i="5"/>
  <c r="S317" i="5"/>
  <c r="S315" i="5"/>
  <c r="S310" i="5"/>
  <c r="S347" i="5"/>
  <c r="S388" i="5"/>
  <c r="S296" i="5"/>
  <c r="S407" i="5" l="1"/>
  <c r="L3" i="5"/>
  <c r="Y11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<sst xmlns="http://schemas.openxmlformats.org/spreadsheetml/2006/main" count="2415" uniqueCount="788">
  <si>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</si>
  <si>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</si>
  <si>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</si>
  <si>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</si>
  <si>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</si>
  <si>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</si>
  <si>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</si>
  <si>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</si>
  <si>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</si>
  <si>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</si>
  <si>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</si>
  <si>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</si>
  <si>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</si>
  <si>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</si>
  <si>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</si>
  <si>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</si>
  <si>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</si>
  <si>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</si>
  <si>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</si>
  <si>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</si>
  <si>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</si>
  <si>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</si>
  <si>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</si>
  <si>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</si>
  <si>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</si>
  <si>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</si>
  <si>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</si>
  <si>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</si>
  <si>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</si>
  <si>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</si>
  <si>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</si>
  <si>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</si>
  <si>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</si>
  <si>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</si>
  <si>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</si>
  <si>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</si>
  <si>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</si>
  <si>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</si>
  <si>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</si>
  <si>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</si>
  <si>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</si>
  <si>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</si>
  <si>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</si>
  <si>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</si>
  <si>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</si>
  <si>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</si>
  <si>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</si>
  <si>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</si>
  <si>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</si>
  <si>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</si>
  <si>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</si>
  <si>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</si>
  <si>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</si>
  <si>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</si>
  <si>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</si>
  <si>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</si>
  <si>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</si>
  <si>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</si>
  <si>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</si>
  <si>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</si>
  <si>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</si>
  <si>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</si>
  <si>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</si>
  <si>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</si>
  <si>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</si>
  <si>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</si>
  <si>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</si>
  <si>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</si>
  <si>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</si>
  <si>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</si>
  <si>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</si>
  <si>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</si>
  <si>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</si>
  <si>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</si>
  <si>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</si>
  <si>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</si>
  <si>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</si>
  <si>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</si>
  <si>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</si>
  <si>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</si>
  <si>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</si>
  <si>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</si>
  <si>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</si>
  <si>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</si>
  <si>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</si>
  <si>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</si>
  <si>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</si>
  <si>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</si>
  <si>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</si>
  <si>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</si>
  <si>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</si>
  <si>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</si>
  <si>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</si>
  <si>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</si>
  <si>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</si>
  <si>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</si>
  <si>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</si>
  <si>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</si>
  <si>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</si>
  <si>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</si>
  <si>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</si>
  <si>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</si>
  <si>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</si>
  <si>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</si>
  <si>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</si>
  <si>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</si>
  <si>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</si>
  <si>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</si>
  <si>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</si>
  <si>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</si>
  <si>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</si>
  <si>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</si>
  <si>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</si>
  <si>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</si>
  <si>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</si>
  <si>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</si>
  <si>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</si>
  <si>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</si>
  <si>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</si>
  <si>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</si>
  <si>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</si>
  <si>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</si>
  <si>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</si>
  <si>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</si>
  <si>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</si>
  <si>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</si>
  <si>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</si>
  <si>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</si>
  <si>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</si>
  <si>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</si>
  <si>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</si>
  <si>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</si>
  <si>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</si>
  <si>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</si>
  <si>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</si>
  <si>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</si>
  <si>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</si>
  <si>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</si>
  <si>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</si>
  <si>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</si>
  <si>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</si>
  <si>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</si>
  <si>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</si>
  <si>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</si>
  <si>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</si>
  <si>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</si>
  <si>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</si>
  <si>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</si>
  <si>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</si>
  <si>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</si>
  <si>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</si>
  <si>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</si>
  <si>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</si>
  <si>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</si>
  <si>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</si>
  <si>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</si>
  <si>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</si>
  <si>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</si>
  <si>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</si>
  <si>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</si>
  <si>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</si>
  <si>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</si>
  <si>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</si>
  <si>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</si>
  <si>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</si>
  <si>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</si>
  <si>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</si>
  <si>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</si>
  <si>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</si>
  <si>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</si>
  <si>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</si>
  <si>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</si>
  <si>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</si>
  <si>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</si>
  <si>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</si>
  <si>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</si>
  <si>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</si>
  <si>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</si>
  <si>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</si>
  <si>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</si>
  <si>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</si>
  <si>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</si>
  <si>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</si>
  <si>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</si>
  <si>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</si>
  <si>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</si>
  <si>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</si>
  <si>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</si>
  <si>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</si>
  <si>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</si>
  <si>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</si>
  <si>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</si>
  <si>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</si>
  <si>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</si>
  <si>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</si>
  <si>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</si>
  <si>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</si>
  <si>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</si>
  <si>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</si>
  <si>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</si>
  <si>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</si>
  <si>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</si>
  <si>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</si>
  <si>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</si>
  <si>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</si>
  <si>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</si>
  <si>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</si>
  <si>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</si>
  <si>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</si>
  <si>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</si>
  <si>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</si>
  <si>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</si>
  <si>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</si>
  <si>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</si>
  <si>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</si>
  <si>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</si>
  <si>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</si>
  <si>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</si>
  <si>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</si>
  <si>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</si>
  <si>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</si>
  <si>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</si>
  <si>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</si>
  <si>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</si>
  <si>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</si>
  <si>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</si>
  <si>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</si>
  <si>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</si>
  <si>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</si>
  <si>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</si>
  <si>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</si>
  <si>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</si>
  <si>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</si>
  <si>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</si>
  <si>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</si>
  <si>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</si>
  <si>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</si>
  <si>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</si>
  <si>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</si>
  <si>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</si>
  <si>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</si>
  <si>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</si>
  <si>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</si>
  <si>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</si>
  <si>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</si>
  <si>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</si>
  <si>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</si>
  <si>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</si>
  <si>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</si>
  <si>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</si>
  <si>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</si>
  <si>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</si>
  <si>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</si>
  <si>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</si>
  <si>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</si>
  <si>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</si>
  <si>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</si>
  <si>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</si>
  <si>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</si>
  <si>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</si>
  <si>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</si>
  <si>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</si>
  <si>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</si>
  <si>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</si>
  <si>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</si>
  <si>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</si>
  <si>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</si>
  <si>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</si>
  <si>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</si>
  <si>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</si>
  <si>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</si>
  <si>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</si>
  <si>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</si>
  <si>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</si>
  <si>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</si>
  <si>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</si>
  <si>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</si>
  <si>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</si>
  <si>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</si>
  <si>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</si>
  <si>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</si>
  <si>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</si>
  <si>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</si>
  <si>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</si>
  <si>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</si>
  <si>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</si>
  <si>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</si>
  <si>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</si>
  <si>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</si>
  <si>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</si>
  <si>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</si>
  <si>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</si>
  <si>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</si>
  <si>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</si>
  <si>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</si>
  <si>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</si>
  <si>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</si>
  <si>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</si>
  <si>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</si>
  <si>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</si>
  <si>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</si>
  <si>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</si>
  <si>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</si>
  <si>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</si>
  <si>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</si>
  <si>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</si>
  <si>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</si>
  <si>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</si>
  <si>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</si>
  <si>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</si>
  <si>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</si>
  <si>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</si>
  <si>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</si>
  <si>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</si>
  <si>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</si>
  <si>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</si>
  <si>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</si>
  <si>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</si>
  <si>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</si>
  <si>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</si>
  <si>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</si>
  <si>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</si>
  <si>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</si>
  <si>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</si>
  <si>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</si>
  <si>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</si>
  <si>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</si>
  <si>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</si>
  <si>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</si>
  <si>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</si>
  <si>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</si>
  <si>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</si>
  <si>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</si>
  <si>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</si>
  <si>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</si>
  <si>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</si>
  <si>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</si>
  <si>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</si>
  <si>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</si>
  <si>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</si>
  <si>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</si>
  <si>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</si>
  <si>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</si>
  <si>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</si>
  <si>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</si>
  <si>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</si>
  <si>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</si>
  <si>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</si>
  <si>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</si>
  <si>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</si>
  <si>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</si>
  <si>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</si>
  <si>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</si>
  <si>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</si>
  <si>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</si>
  <si>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</si>
  <si>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</si>
  <si>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</si>
  <si>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</si>
  <si>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</si>
  <si>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</si>
  <si>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</si>
  <si>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</si>
  <si>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</si>
  <si>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</si>
  <si>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</si>
  <si>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</si>
  <si>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</si>
  <si>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</si>
  <si>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</si>
  <si>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</si>
  <si>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</si>
  <si>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</si>
  <si>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</si>
  <si>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</si>
  <si>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</si>
  <si>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</si>
  <si>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</si>
  <si>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</si>
  <si>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</si>
  <si>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</si>
  <si>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</si>
  <si>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</si>
  <si>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</si>
  <si>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</si>
  <si>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</si>
  <si>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</si>
  <si>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</si>
  <si>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</si>
  <si>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</si>
  <si>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</si>
  <si>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</si>
  <si>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</si>
  <si>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</si>
  <si>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</si>
  <si>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</si>
  <si>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</si>
  <si>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</si>
  <si>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</si>
  <si>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</si>
  <si>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</si>
  <si>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</si>
  <si>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</si>
  <si>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</si>
  <si>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</si>
  <si>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</si>
  <si>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</si>
  <si>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</si>
  <si>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</si>
  <si>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</si>
  <si>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</si>
  <si>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</si>
  <si>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</si>
  <si>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</si>
  <si>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</si>
  <si>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</si>
  <si>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</si>
  <si>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</si>
  <si>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</si>
  <si>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</si>
  <si>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</si>
  <si>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</si>
  <si>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</si>
  <si>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</si>
  <si>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</si>
  <si>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</si>
  <si>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</si>
  <si>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</si>
  <si>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</si>
  <si>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</si>
  <si>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</si>
  <si>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</si>
  <si>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</si>
  <si>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</si>
  <si>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</si>
  <si>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</si>
  <si>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</si>
  <si>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</si>
  <si>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</si>
  <si>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</si>
  <si>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</si>
  <si>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</si>
  <si>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</si>
  <si>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</si>
  <si>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</si>
  <si>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</si>
  <si>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</si>
  <si>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</si>
  <si>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</si>
  <si>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</si>
  <si>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</si>
  <si>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</si>
  <si>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</si>
  <si>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</si>
  <si>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</si>
  <si>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</si>
  <si>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</si>
  <si>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</si>
  <si>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</si>
  <si>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</si>
  <si>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</si>
  <si>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</si>
  <si>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</si>
  <si>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</si>
  <si>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</si>
  <si>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</si>
  <si>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</si>
  <si>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</si>
  <si>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</si>
  <si>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</si>
  <si>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</si>
  <si>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</si>
  <si>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</si>
  <si>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</si>
  <si>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</si>
  <si>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</si>
  <si>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</si>
  <si>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</si>
  <si>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</si>
  <si>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</si>
  <si>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</si>
  <si>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</si>
  <si>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</si>
  <si>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</si>
  <si>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</si>
  <si>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</si>
  <si>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</si>
  <si>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</si>
  <si>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</si>
  <si>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</si>
  <si>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</si>
  <si>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</si>
  <si>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</si>
  <si>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</si>
  <si>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</si>
  <si>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</si>
  <si>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</si>
  <si>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</si>
  <si>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</si>
  <si>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</si>
  <si>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</si>
  <si>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</si>
  <si>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</si>
  <si>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</si>
  <si>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</si>
  <si>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</si>
  <si>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</si>
  <si>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</si>
  <si>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</si>
  <si>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</si>
  <si>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</si>
  <si>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</si>
  <si>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</si>
  <si>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</si>
  <si>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</si>
  <si>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</si>
  <si>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</si>
  <si>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</si>
  <si>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</si>
  <si>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</si>
  <si>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</si>
  <si>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</si>
  <si>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</si>
  <si>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</si>
  <si>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</si>
  <si>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</si>
  <si>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</si>
  <si>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</si>
  <si>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</si>
  <si>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</si>
  <si>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</si>
  <si>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</si>
  <si>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</si>
  <si>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</si>
  <si>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</si>
  <si>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</si>
  <si>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</si>
  <si>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</si>
  <si>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</si>
  <si>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</si>
  <si>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</si>
  <si>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</si>
  <si>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</si>
  <si>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</si>
  <si>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</si>
  <si>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</si>
  <si>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</si>
  <si>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</si>
  <si>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</si>
  <si>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</si>
  <si>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</si>
  <si>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</si>
  <si>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</si>
  <si>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</si>
  <si>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</si>
  <si>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</si>
  <si>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</si>
  <si>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</si>
  <si>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</si>
  <si>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</si>
  <si>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</si>
  <si>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</si>
  <si>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</si>
  <si>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</si>
  <si>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</si>
  <si>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</si>
  <si>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</si>
  <si>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</si>
  <si>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</si>
  <si>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</si>
  <si>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</si>
  <si>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</si>
  <si>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</si>
  <si>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</si>
  <si>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</si>
  <si>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</si>
  <si>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</si>
  <si>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</si>
  <si>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</si>
  <si>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</si>
  <si>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</si>
  <si>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</si>
  <si>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</si>
  <si>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</si>
  <si>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</si>
  <si>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</si>
  <si>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</si>
  <si>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</si>
  <si>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</si>
  <si>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</si>
  <si>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</si>
  <si>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</si>
  <si>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</si>
  <si>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</si>
  <si>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</si>
  <si>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</si>
  <si>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</si>
  <si>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</si>
  <si>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</si>
  <si>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</si>
  <si>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</si>
  <si>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</si>
  <si>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</si>
  <si>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</si>
  <si>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</si>
  <si>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</si>
  <si>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</si>
  <si>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</si>
  <si>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</si>
  <si>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</si>
  <si>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</si>
  <si>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</si>
  <si>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</si>
  <si>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</si>
  <si>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</si>
  <si>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</si>
  <si>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</si>
  <si>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</si>
  <si>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</si>
  <si>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</si>
  <si>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</si>
  <si>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</si>
  <si>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</si>
  <si>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</si>
  <si>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</si>
  <si>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</si>
  <si>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</si>
  <si>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</si>
  <si>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</si>
  <si>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</si>
  <si>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</si>
  <si>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</si>
  <si>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</si>
  <si>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</si>
  <si>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</si>
  <si>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</si>
  <si>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</si>
  <si>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</si>
  <si>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</si>
  <si>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</si>
  <si>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</si>
  <si>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</si>
  <si>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</si>
  <si>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</si>
  <si>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</si>
  <si>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</si>
  <si>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</si>
  <si>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</si>
  <si>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</si>
  <si>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</si>
  <si>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</si>
  <si>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</si>
  <si>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</si>
  <si>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</si>
  <si>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</si>
  <si>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</si>
  <si>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</si>
  <si>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</si>
  <si>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</si>
  <si>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</si>
  <si>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</si>
  <si>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</si>
  <si>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</si>
  <si>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</si>
  <si>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</si>
  <si>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</si>
  <si>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</si>
  <si>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</si>
  <si>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</si>
  <si>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</si>
  <si>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</si>
  <si>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</si>
  <si>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</si>
  <si>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</si>
  <si>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</si>
  <si>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</si>
  <si>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</si>
  <si>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</si>
  <si>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</si>
  <si>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</si>
  <si>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</si>
  <si>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</si>
  <si>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</si>
  <si>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</si>
  <si>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</si>
  <si>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</si>
  <si>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</si>
  <si>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</si>
  <si>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</si>
  <si>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</si>
  <si>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</si>
  <si>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</si>
  <si>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</si>
  <si>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</si>
  <si>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</si>
  <si>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</si>
  <si>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</si>
  <si>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</si>
  <si>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</si>
  <si>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</si>
  <si>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</si>
  <si>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</si>
  <si>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</si>
  <si>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</si>
  <si>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</si>
  <si>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</si>
  <si>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</si>
  <si>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</si>
  <si>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</si>
  <si>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</si>
  <si>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</si>
  <si>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</si>
  <si>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</si>
  <si>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</si>
  <si>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</si>
  <si>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</si>
  <si>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</si>
  <si>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</si>
  <si>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</si>
  <si>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</si>
  <si>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</si>
  <si>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</si>
  <si>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</si>
  <si>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</si>
  <si>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</si>
  <si>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</si>
  <si>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</si>
  <si>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</si>
  <si>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</si>
  <si>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</si>
  <si>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</si>
  <si>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</si>
  <si>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</si>
  <si>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</si>
  <si>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</si>
  <si>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</si>
  <si>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</si>
  <si>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</si>
  <si>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</si>
  <si>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</si>
  <si>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</si>
  <si>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</si>
  <si>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</si>
  <si>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</si>
  <si>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</si>
  <si>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</si>
  <si>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</si>
  <si>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</si>
  <si>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</si>
  <si>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</si>
  <si>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</si>
  <si>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</si>
  <si>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</si>
  <si>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</si>
  <si>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</si>
  <si>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</si>
  <si>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</si>
  <si>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</si>
  <si>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</si>
  <si>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</si>
  <si>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</si>
  <si>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</si>
  <si>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</si>
  <si>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</si>
  <si>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</si>
  <si>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</si>
  <si>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</si>
  <si>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</si>
  <si>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</si>
  <si>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</si>
  <si>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</si>
  <si>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</si>
  <si>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</si>
  <si>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</si>
  <si>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</si>
  <si>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</si>
  <si>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</si>
  <si>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</si>
  <si>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</si>
  <si>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</si>
  <si>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</si>
  <si>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</si>
  <si>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</si>
  <si>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</si>
  <si>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</si>
  <si>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</si>
  <si>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Septiembre  de 2024</t>
  </si>
  <si>
    <t>Pagos compensaciones AMBA por línea del mes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</si>
</sst>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9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9" fontId="0" fillId="0" borderId="0" xfId="0" applyNumberFormat="1" applyFill="1"/>
    <xf numFmtId="0" fontId="0" fillId="0" borderId="0" xfId="0" applyFill="1"/>
    <xf numFmtId="43" fontId="0" fillId="0" borderId="0" xfId="0" applyNumberFormat="1" applyFill="1"/>
    <xf numFmtId="164" fontId="0" fillId="0" borderId="0" xfId="1" applyFont="1" applyFill="1"/>
    <xf numFmtId="4" fontId="0" fillId="0" borderId="0" xfId="0" applyNumberFormat="1" applyFill="1"/>
    <xf numFmtId="164" fontId="0" fillId="0" borderId="0" xfId="0" applyNumberFormat="1" applyFill="1"/>
    <xf numFmtId="4" fontId="0" fillId="0" borderId="2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164" fontId="1" fillId="0" borderId="0" xfId="1" applyFont="1" applyFill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4"/>
  <sheetViews>
    <sheetView tabSelected="1" zoomScale="96" zoomScaleNormal="96" workbookViewId="0">
      <pane xSplit="5" ySplit="7" topLeftCell="P400" activePane="bottomRight" state="frozen"/>
      <selection pane="topRight" activeCell="F1" sqref="F1"/>
      <selection pane="bottomLeft" activeCell="A3" sqref="A3"/>
      <selection pane="bottomRight" activeCell="T405" sqref="T40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8" width="17.7109375" customWidth="1"/>
    <col min="9" max="9" width="22" customWidth="1"/>
    <col min="10" max="13" width="17.7109375" customWidth="1"/>
    <col min="14" max="14" width="19.28515625" bestFit="1" customWidth="1"/>
    <col min="15" max="18" width="17.7109375" customWidth="1"/>
    <col min="19" max="19" width="19" bestFit="1" customWidth="1"/>
    <col min="20" max="20" width="18" bestFit="1" customWidth="1"/>
    <col min="22" max="22" width="17" bestFit="1" customWidth="1"/>
    <col min="23" max="23" width="17.5703125" bestFit="1" customWidth="1"/>
    <col min="24" max="24" width="18" bestFit="1" customWidth="1"/>
    <col min="25" max="25" width="18.28515625" bestFit="1" customWidth="1"/>
  </cols>
  <sheetData>
    <row r="1" spans="1:25" ht="18.75" x14ac:dyDescent="0.3">
      <c r="G1" s="37" t="s">
        <v>741</v>
      </c>
      <c r="H1" s="37"/>
      <c r="I1" s="37"/>
      <c r="J1" s="37"/>
      <c r="K1" s="37"/>
      <c r="L1" s="37"/>
      <c r="M1" s="37"/>
    </row>
    <row r="2" spans="1:25" ht="18.75" x14ac:dyDescent="0.3">
      <c r="A2" s="2"/>
      <c r="G2" s="28" t="s">
        <v>780</v>
      </c>
      <c r="H2" s="29"/>
      <c r="I2" s="29"/>
      <c r="J2" s="29"/>
      <c r="K2" s="30"/>
      <c r="L2" s="38">
        <f>+G407+J407+K407+L407+P407</f>
        <v>80936078533.702347</v>
      </c>
      <c r="M2" s="39"/>
      <c r="N2" s="19"/>
    </row>
    <row r="3" spans="1:25" ht="18.75" x14ac:dyDescent="0.3">
      <c r="A3" s="2"/>
      <c r="G3" s="31" t="s">
        <v>742</v>
      </c>
      <c r="H3" s="32"/>
      <c r="I3" s="32"/>
      <c r="J3" s="32"/>
      <c r="K3" s="33"/>
      <c r="L3" s="46">
        <f>+H407+M407+Q407</f>
        <v>12272007099.911091</v>
      </c>
      <c r="M3" s="47"/>
      <c r="N3" s="48"/>
      <c r="O3" s="43"/>
    </row>
    <row r="4" spans="1:25" ht="18.75" x14ac:dyDescent="0.3">
      <c r="A4" s="2"/>
      <c r="B4" s="2"/>
      <c r="C4" s="2"/>
      <c r="G4" s="34" t="s">
        <v>743</v>
      </c>
      <c r="H4" s="35"/>
      <c r="I4" s="35"/>
      <c r="J4" s="35"/>
      <c r="K4" s="36"/>
      <c r="L4" s="38">
        <f>+I407+N407+O407+R407</f>
        <v>57169614463.594772</v>
      </c>
      <c r="M4" s="39"/>
    </row>
    <row r="6" spans="1:25" x14ac:dyDescent="0.25">
      <c r="A6" s="3" t="s">
        <v>787</v>
      </c>
      <c r="S6" s="9" t="s">
        <v>786</v>
      </c>
    </row>
    <row r="7" spans="1:25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  <c r="T7"/>
      <c r="U7"/>
      <c r="V7"/>
      <c r="W7"/>
      <c r="X7"/>
      <c r="Y7"/>
    </row>
    <row r="8" spans="1:25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91025232.128631577</v>
      </c>
      <c r="J8" s="5">
        <v>35578618.461538002</v>
      </c>
      <c r="K8" s="5">
        <v>0</v>
      </c>
      <c r="L8" s="5">
        <v>0</v>
      </c>
      <c r="M8" s="5">
        <v>0</v>
      </c>
      <c r="N8" s="6">
        <v>85392532.887797028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212899731.47796661</v>
      </c>
    </row>
    <row r="9" spans="1:25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134997179.61164364</v>
      </c>
      <c r="J9" s="5">
        <v>28252258.7330321</v>
      </c>
      <c r="K9" s="5">
        <v>0</v>
      </c>
      <c r="L9" s="5">
        <v>0</v>
      </c>
      <c r="M9" s="5">
        <v>0</v>
      </c>
      <c r="N9" s="6">
        <v>63380730.74765984</v>
      </c>
      <c r="O9" s="6">
        <v>0</v>
      </c>
      <c r="P9" s="6">
        <v>0</v>
      </c>
      <c r="Q9" s="6">
        <v>0</v>
      </c>
      <c r="R9" s="6">
        <v>1582420.0259368627</v>
      </c>
      <c r="S9" s="7">
        <f t="shared" ref="S9:S72" si="0">+SUM(G9:R9)</f>
        <v>228212589.11827245</v>
      </c>
    </row>
    <row r="10" spans="1:25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142067807.92089981</v>
      </c>
      <c r="J10" s="5">
        <v>57061035.212669</v>
      </c>
      <c r="K10" s="5">
        <v>0</v>
      </c>
      <c r="L10" s="5">
        <v>0</v>
      </c>
      <c r="M10" s="5">
        <v>0</v>
      </c>
      <c r="N10" s="6">
        <v>134708513.81426692</v>
      </c>
      <c r="O10" s="6">
        <v>0</v>
      </c>
      <c r="P10" s="6">
        <v>0</v>
      </c>
      <c r="Q10" s="6">
        <v>0</v>
      </c>
      <c r="R10" s="6">
        <v>1665301.0451160073</v>
      </c>
      <c r="S10" s="7">
        <f t="shared" si="0"/>
        <v>335502657.99295175</v>
      </c>
    </row>
    <row r="11" spans="1:25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11173496.74522865</v>
      </c>
      <c r="J11" s="5">
        <v>3086795.7556560901</v>
      </c>
      <c r="K11" s="5">
        <v>0</v>
      </c>
      <c r="L11" s="5">
        <v>0</v>
      </c>
      <c r="M11" s="5">
        <v>0</v>
      </c>
      <c r="N11" s="6">
        <v>8461153.1027980391</v>
      </c>
      <c r="O11" s="6">
        <v>0</v>
      </c>
      <c r="P11" s="6">
        <v>0</v>
      </c>
      <c r="Q11" s="6">
        <v>0</v>
      </c>
      <c r="R11" s="6">
        <v>130974.32894712976</v>
      </c>
      <c r="S11" s="7">
        <f t="shared" si="0"/>
        <v>22852419.932629909</v>
      </c>
      <c r="Y11" s="20" t="e">
        <f>+#REF!+#REF!+I407</f>
        <v>#REF!</v>
      </c>
    </row>
    <row r="12" spans="1:25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191531105.42821541</v>
      </c>
      <c r="J12" s="5">
        <v>92800673.665159002</v>
      </c>
      <c r="K12" s="5">
        <v>0</v>
      </c>
      <c r="L12" s="5">
        <v>0</v>
      </c>
      <c r="M12" s="5">
        <v>0</v>
      </c>
      <c r="N12" s="6">
        <v>212659817.44769371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499475596.54106814</v>
      </c>
    </row>
    <row r="13" spans="1:25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213029183.62877783</v>
      </c>
      <c r="J13" s="5">
        <v>62719975.583710998</v>
      </c>
      <c r="K13" s="5">
        <v>0</v>
      </c>
      <c r="L13" s="5">
        <v>0</v>
      </c>
      <c r="M13" s="5">
        <v>0</v>
      </c>
      <c r="N13" s="6">
        <v>130930451.9752906</v>
      </c>
      <c r="O13" s="6">
        <v>0</v>
      </c>
      <c r="P13" s="6">
        <v>0</v>
      </c>
      <c r="Q13" s="6">
        <v>0</v>
      </c>
      <c r="R13" s="6">
        <v>2556364.3199999998</v>
      </c>
      <c r="S13" s="7">
        <f t="shared" si="0"/>
        <v>409235975.50777942</v>
      </c>
    </row>
    <row r="14" spans="1:25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36734185.469606377</v>
      </c>
      <c r="J14" s="5">
        <v>7745992.0000000997</v>
      </c>
      <c r="K14" s="5">
        <v>0</v>
      </c>
      <c r="L14" s="5">
        <v>0</v>
      </c>
      <c r="M14" s="5">
        <v>0</v>
      </c>
      <c r="N14" s="6">
        <v>41368992.298757643</v>
      </c>
      <c r="O14" s="6">
        <v>0</v>
      </c>
      <c r="P14" s="6">
        <v>0</v>
      </c>
      <c r="Q14" s="6">
        <v>0</v>
      </c>
      <c r="R14" s="6">
        <v>453398.58</v>
      </c>
      <c r="S14" s="7">
        <f t="shared" si="0"/>
        <v>86302568.348364115</v>
      </c>
    </row>
    <row r="15" spans="1:25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157055166.33845112</v>
      </c>
      <c r="J15" s="5">
        <v>25132634.841628499</v>
      </c>
      <c r="K15" s="5">
        <v>0</v>
      </c>
      <c r="L15" s="5">
        <v>0</v>
      </c>
      <c r="M15" s="5">
        <v>0</v>
      </c>
      <c r="N15" s="6">
        <v>69618313.565457374</v>
      </c>
      <c r="O15" s="6">
        <v>0</v>
      </c>
      <c r="P15" s="6">
        <v>0</v>
      </c>
      <c r="Q15" s="6">
        <v>0</v>
      </c>
      <c r="R15" s="6">
        <v>1747569.96</v>
      </c>
      <c r="S15" s="7">
        <f t="shared" si="0"/>
        <v>253553684.70553699</v>
      </c>
    </row>
    <row r="16" spans="1:2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158447678.99185523</v>
      </c>
      <c r="J16" s="5">
        <v>41519919.945701003</v>
      </c>
      <c r="K16" s="5">
        <v>0</v>
      </c>
      <c r="L16" s="5">
        <v>0</v>
      </c>
      <c r="M16" s="5">
        <v>0</v>
      </c>
      <c r="N16" s="6">
        <v>128141850.23413488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329979467.69234931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86361133.391971737</v>
      </c>
      <c r="J17" s="5">
        <v>22169439.031674299</v>
      </c>
      <c r="K17" s="5">
        <v>0</v>
      </c>
      <c r="L17" s="5">
        <v>0</v>
      </c>
      <c r="M17" s="5">
        <v>0</v>
      </c>
      <c r="N17" s="6">
        <v>56196445.558993518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165746262.44198138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12542057.145456076</v>
      </c>
      <c r="J18" s="5">
        <v>4364926.0542986002</v>
      </c>
      <c r="K18" s="5">
        <v>0</v>
      </c>
      <c r="L18" s="5">
        <v>0</v>
      </c>
      <c r="M18" s="5">
        <v>0</v>
      </c>
      <c r="N18" s="6">
        <v>9852656.5178082641</v>
      </c>
      <c r="O18" s="6">
        <v>0</v>
      </c>
      <c r="P18" s="6">
        <v>0</v>
      </c>
      <c r="Q18" s="6">
        <v>0</v>
      </c>
      <c r="R18" s="6">
        <v>156152.61071133829</v>
      </c>
      <c r="S18" s="7">
        <f t="shared" si="0"/>
        <v>26915792.328274284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5579907.6336740926</v>
      </c>
      <c r="J19" s="5">
        <v>2484205.9366515297</v>
      </c>
      <c r="K19" s="5">
        <v>0</v>
      </c>
      <c r="L19" s="5">
        <v>0</v>
      </c>
      <c r="M19" s="5">
        <v>0</v>
      </c>
      <c r="N19" s="6">
        <v>5695024.2412299253</v>
      </c>
      <c r="O19" s="6">
        <v>0</v>
      </c>
      <c r="P19" s="6">
        <v>0</v>
      </c>
      <c r="Q19" s="6">
        <v>0</v>
      </c>
      <c r="R19" s="6">
        <v>69471.629288661716</v>
      </c>
      <c r="S19" s="7">
        <f t="shared" si="0"/>
        <v>13828609.44084421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98279677.64844273</v>
      </c>
      <c r="J20" s="5">
        <v>21894922.144796599</v>
      </c>
      <c r="K20" s="5">
        <v>0</v>
      </c>
      <c r="L20" s="5">
        <v>0</v>
      </c>
      <c r="M20" s="5">
        <v>0</v>
      </c>
      <c r="N20" s="6">
        <v>51336722.975718439</v>
      </c>
      <c r="O20" s="6">
        <v>0</v>
      </c>
      <c r="P20" s="6">
        <v>0</v>
      </c>
      <c r="Q20" s="6">
        <v>0</v>
      </c>
      <c r="R20" s="6">
        <v>1084231.5277251953</v>
      </c>
      <c r="S20" s="7">
        <f t="shared" si="0"/>
        <v>172595554.29668295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17094888.624891728</v>
      </c>
      <c r="J21" s="5">
        <v>2730924.1900452198</v>
      </c>
      <c r="K21" s="5">
        <v>0</v>
      </c>
      <c r="L21" s="5">
        <v>0</v>
      </c>
      <c r="M21" s="5">
        <v>0</v>
      </c>
      <c r="N21" s="6">
        <v>11047976.15648682</v>
      </c>
      <c r="O21" s="6">
        <v>0</v>
      </c>
      <c r="P21" s="6">
        <v>0</v>
      </c>
      <c r="Q21" s="6">
        <v>0</v>
      </c>
      <c r="R21" s="6">
        <v>188592.57227480449</v>
      </c>
      <c r="S21" s="7">
        <f t="shared" si="0"/>
        <v>31062381.543698572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12092516.389003748</v>
      </c>
      <c r="J22" s="5">
        <v>2365691.63800907</v>
      </c>
      <c r="K22" s="5">
        <v>0</v>
      </c>
      <c r="L22" s="5">
        <v>0</v>
      </c>
      <c r="M22" s="5">
        <v>0</v>
      </c>
      <c r="N22" s="6">
        <v>7901336.0498832799</v>
      </c>
      <c r="O22" s="6">
        <v>0</v>
      </c>
      <c r="P22" s="6">
        <v>0</v>
      </c>
      <c r="Q22" s="6">
        <v>0</v>
      </c>
      <c r="R22" s="6">
        <v>163712.36013803238</v>
      </c>
      <c r="S22" s="7">
        <f t="shared" si="0"/>
        <v>22523256.43703413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10476336.991152443</v>
      </c>
      <c r="J23" s="5">
        <v>2518561.7013573903</v>
      </c>
      <c r="K23" s="5">
        <v>0</v>
      </c>
      <c r="L23" s="5">
        <v>0</v>
      </c>
      <c r="M23" s="5">
        <v>0</v>
      </c>
      <c r="N23" s="6">
        <v>6698480.2201440483</v>
      </c>
      <c r="O23" s="6">
        <v>0</v>
      </c>
      <c r="P23" s="6">
        <v>0</v>
      </c>
      <c r="Q23" s="6">
        <v>0</v>
      </c>
      <c r="R23" s="6">
        <v>141832.00578355716</v>
      </c>
      <c r="S23" s="7">
        <f t="shared" si="0"/>
        <v>19835210.91843744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13481373.998506745</v>
      </c>
      <c r="J24" s="5">
        <v>9061046.2443438992</v>
      </c>
      <c r="K24" s="5">
        <v>0</v>
      </c>
      <c r="L24" s="5">
        <v>0</v>
      </c>
      <c r="M24" s="5">
        <v>0</v>
      </c>
      <c r="N24" s="6">
        <v>24574959.28839393</v>
      </c>
      <c r="O24" s="6">
        <v>0</v>
      </c>
      <c r="P24" s="6">
        <v>0</v>
      </c>
      <c r="Q24" s="6">
        <v>0</v>
      </c>
      <c r="R24" s="6">
        <v>182515.15931010226</v>
      </c>
      <c r="S24" s="7">
        <f t="shared" si="0"/>
        <v>47299894.690554678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21764996.993768446</v>
      </c>
      <c r="J25" s="5">
        <v>10133365.520362101</v>
      </c>
      <c r="K25" s="5">
        <v>0</v>
      </c>
      <c r="L25" s="5">
        <v>0</v>
      </c>
      <c r="M25" s="5">
        <v>0</v>
      </c>
      <c r="N25" s="6">
        <v>16580846.414013356</v>
      </c>
      <c r="O25" s="6">
        <v>0</v>
      </c>
      <c r="P25" s="6">
        <v>0</v>
      </c>
      <c r="Q25" s="6">
        <v>0</v>
      </c>
      <c r="R25" s="6">
        <v>294661.50068543077</v>
      </c>
      <c r="S25" s="7">
        <f t="shared" si="0"/>
        <v>48773870.428829335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17366608.916675381</v>
      </c>
      <c r="J26" s="5">
        <v>4534561.8914027</v>
      </c>
      <c r="K26" s="5">
        <v>0</v>
      </c>
      <c r="L26" s="5">
        <v>0</v>
      </c>
      <c r="M26" s="5">
        <v>0</v>
      </c>
      <c r="N26" s="6">
        <v>14186872.511488311</v>
      </c>
      <c r="O26" s="6">
        <v>0</v>
      </c>
      <c r="P26" s="6">
        <v>0</v>
      </c>
      <c r="Q26" s="6">
        <v>0</v>
      </c>
      <c r="R26" s="6">
        <v>235114.7140828773</v>
      </c>
      <c r="S26" s="7">
        <f t="shared" si="0"/>
        <v>36323158.033649266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398124194.15294021</v>
      </c>
      <c r="J27" s="5">
        <v>137062045.70135701</v>
      </c>
      <c r="K27" s="5">
        <v>0</v>
      </c>
      <c r="L27" s="5">
        <v>0</v>
      </c>
      <c r="M27" s="5">
        <v>0</v>
      </c>
      <c r="N27" s="6">
        <v>322927458.47194272</v>
      </c>
      <c r="O27" s="6">
        <v>0</v>
      </c>
      <c r="P27" s="6">
        <v>0</v>
      </c>
      <c r="Q27" s="6">
        <v>0</v>
      </c>
      <c r="R27" s="6">
        <v>5473430.8200000003</v>
      </c>
      <c r="S27" s="7">
        <f t="shared" si="0"/>
        <v>863587129.14624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18703892.585646659</v>
      </c>
      <c r="J28" s="5">
        <v>6789659.7375565004</v>
      </c>
      <c r="K28" s="5">
        <v>0</v>
      </c>
      <c r="L28" s="5">
        <v>0</v>
      </c>
      <c r="M28" s="5">
        <v>0</v>
      </c>
      <c r="N28" s="6">
        <v>13358487.500221783</v>
      </c>
      <c r="O28" s="6">
        <v>0</v>
      </c>
      <c r="P28" s="6">
        <v>0</v>
      </c>
      <c r="Q28" s="6">
        <v>0</v>
      </c>
      <c r="R28" s="6">
        <v>211503.22039764916</v>
      </c>
      <c r="S28" s="7">
        <f t="shared" si="0"/>
        <v>39063543.043822594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42777651.882831007</v>
      </c>
      <c r="J29" s="5">
        <v>13531004.8687783</v>
      </c>
      <c r="K29" s="5">
        <v>0</v>
      </c>
      <c r="L29" s="5">
        <v>0</v>
      </c>
      <c r="M29" s="5">
        <v>0</v>
      </c>
      <c r="N29" s="6">
        <v>23820084.416870747</v>
      </c>
      <c r="O29" s="6">
        <v>0</v>
      </c>
      <c r="P29" s="6">
        <v>0</v>
      </c>
      <c r="Q29" s="6">
        <v>0</v>
      </c>
      <c r="R29" s="6">
        <v>483728.7796023509</v>
      </c>
      <c r="S29" s="7">
        <f t="shared" si="0"/>
        <v>80612469.948082402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71213074.257725462</v>
      </c>
      <c r="J30" s="5">
        <v>27910512.199095696</v>
      </c>
      <c r="K30" s="5">
        <v>0</v>
      </c>
      <c r="L30" s="5">
        <v>0</v>
      </c>
      <c r="M30" s="5">
        <v>0</v>
      </c>
      <c r="N30" s="6">
        <v>51777885.987656757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151639472.44447792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68750776.062367886</v>
      </c>
      <c r="J31" s="5">
        <v>10457172.7239819</v>
      </c>
      <c r="K31" s="5">
        <v>0</v>
      </c>
      <c r="L31" s="5">
        <v>0</v>
      </c>
      <c r="M31" s="5">
        <v>0</v>
      </c>
      <c r="N31" s="6">
        <v>22595706.020210072</v>
      </c>
      <c r="O31" s="6">
        <v>0</v>
      </c>
      <c r="P31" s="6">
        <v>0</v>
      </c>
      <c r="Q31" s="6">
        <v>0</v>
      </c>
      <c r="R31" s="6">
        <v>807758.03199701163</v>
      </c>
      <c r="S31" s="7">
        <f t="shared" si="0"/>
        <v>102611412.83855687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36950589.320629418</v>
      </c>
      <c r="J32" s="5">
        <v>12186375.3303167</v>
      </c>
      <c r="K32" s="5">
        <v>0</v>
      </c>
      <c r="L32" s="5">
        <v>0</v>
      </c>
      <c r="M32" s="5">
        <v>0</v>
      </c>
      <c r="N32" s="6">
        <v>30891314.278205059</v>
      </c>
      <c r="O32" s="6">
        <v>0</v>
      </c>
      <c r="P32" s="6">
        <v>0</v>
      </c>
      <c r="Q32" s="6">
        <v>0</v>
      </c>
      <c r="R32" s="6">
        <v>430670.41114616569</v>
      </c>
      <c r="S32" s="7">
        <f t="shared" si="0"/>
        <v>80458949.340297341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39013107.778539896</v>
      </c>
      <c r="J33" s="5">
        <v>10907114.542986501</v>
      </c>
      <c r="K33" s="5">
        <v>0</v>
      </c>
      <c r="L33" s="5">
        <v>0</v>
      </c>
      <c r="M33" s="5">
        <v>0</v>
      </c>
      <c r="N33" s="6">
        <v>37604831.584067926</v>
      </c>
      <c r="O33" s="6">
        <v>0</v>
      </c>
      <c r="P33" s="6">
        <v>0</v>
      </c>
      <c r="Q33" s="6">
        <v>0</v>
      </c>
      <c r="R33" s="6">
        <v>454709.69410745113</v>
      </c>
      <c r="S33" s="7">
        <f t="shared" si="0"/>
        <v>87979763.599701777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39532072.279137678</v>
      </c>
      <c r="J34" s="5">
        <v>6643998.8325792002</v>
      </c>
      <c r="K34" s="5">
        <v>0</v>
      </c>
      <c r="L34" s="5">
        <v>0</v>
      </c>
      <c r="M34" s="5">
        <v>0</v>
      </c>
      <c r="N34" s="6">
        <v>24945224.487925965</v>
      </c>
      <c r="O34" s="6">
        <v>0</v>
      </c>
      <c r="P34" s="6">
        <v>0</v>
      </c>
      <c r="Q34" s="6">
        <v>0</v>
      </c>
      <c r="R34" s="6">
        <v>460758.38396469055</v>
      </c>
      <c r="S34" s="7">
        <f t="shared" si="0"/>
        <v>71582053.983607531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36279063.363040879</v>
      </c>
      <c r="J35" s="5">
        <v>11129906.9864252</v>
      </c>
      <c r="K35" s="5">
        <v>0</v>
      </c>
      <c r="L35" s="5">
        <v>0</v>
      </c>
      <c r="M35" s="5">
        <v>0</v>
      </c>
      <c r="N35" s="6">
        <v>31355443.513653599</v>
      </c>
      <c r="O35" s="6">
        <v>0</v>
      </c>
      <c r="P35" s="6">
        <v>0</v>
      </c>
      <c r="Q35" s="6">
        <v>0</v>
      </c>
      <c r="R35" s="6">
        <v>422843.57088279491</v>
      </c>
      <c r="S35" s="7">
        <f t="shared" si="0"/>
        <v>79187257.434002474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33091576.653933071</v>
      </c>
      <c r="J36" s="5">
        <v>7735886.1538461</v>
      </c>
      <c r="K36" s="5">
        <v>0</v>
      </c>
      <c r="L36" s="5">
        <v>0</v>
      </c>
      <c r="M36" s="5">
        <v>0</v>
      </c>
      <c r="N36" s="6">
        <v>16328058.522227734</v>
      </c>
      <c r="O36" s="6">
        <v>0</v>
      </c>
      <c r="P36" s="6">
        <v>0</v>
      </c>
      <c r="Q36" s="6">
        <v>0</v>
      </c>
      <c r="R36" s="6">
        <v>385692.43914785422</v>
      </c>
      <c r="S36" s="7">
        <f t="shared" si="0"/>
        <v>57541213.769154757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21798020.931315176</v>
      </c>
      <c r="J37" s="5">
        <v>1994357.6561085801</v>
      </c>
      <c r="K37" s="5">
        <v>0</v>
      </c>
      <c r="L37" s="5">
        <v>0</v>
      </c>
      <c r="M37" s="5">
        <v>0</v>
      </c>
      <c r="N37" s="6">
        <v>3870942.5084200581</v>
      </c>
      <c r="O37" s="6">
        <v>0</v>
      </c>
      <c r="P37" s="6">
        <v>0</v>
      </c>
      <c r="Q37" s="6">
        <v>0</v>
      </c>
      <c r="R37" s="6">
        <v>344049.76501350605</v>
      </c>
      <c r="S37" s="7">
        <f t="shared" si="0"/>
        <v>28007370.860857319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27712878.10376478</v>
      </c>
      <c r="J38" s="5">
        <v>5251943.3031673003</v>
      </c>
      <c r="K38" s="5">
        <v>0</v>
      </c>
      <c r="L38" s="5">
        <v>0</v>
      </c>
      <c r="M38" s="5">
        <v>0</v>
      </c>
      <c r="N38" s="6">
        <v>12163484.020852027</v>
      </c>
      <c r="O38" s="6">
        <v>0</v>
      </c>
      <c r="P38" s="6">
        <v>0</v>
      </c>
      <c r="Q38" s="6">
        <v>0</v>
      </c>
      <c r="R38" s="6">
        <v>323002.06374052627</v>
      </c>
      <c r="S38" s="7">
        <f t="shared" si="0"/>
        <v>45451307.491524637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222671455.80412135</v>
      </c>
      <c r="J39" s="5">
        <v>65949809.529412001</v>
      </c>
      <c r="K39" s="5">
        <v>0</v>
      </c>
      <c r="L39" s="5">
        <v>0</v>
      </c>
      <c r="M39" s="5">
        <v>0</v>
      </c>
      <c r="N39" s="6">
        <v>152166955.22032231</v>
      </c>
      <c r="O39" s="6">
        <v>0</v>
      </c>
      <c r="P39" s="6">
        <v>0</v>
      </c>
      <c r="Q39" s="6">
        <v>0</v>
      </c>
      <c r="R39" s="6">
        <v>2134218.7800000003</v>
      </c>
      <c r="S39" s="7">
        <f t="shared" si="0"/>
        <v>442922439.33385563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18402504.650579557</v>
      </c>
      <c r="J40" s="5">
        <v>2234131.2669683699</v>
      </c>
      <c r="K40" s="5">
        <v>0</v>
      </c>
      <c r="L40" s="5">
        <v>0</v>
      </c>
      <c r="M40" s="5">
        <v>0</v>
      </c>
      <c r="N40" s="6">
        <v>26134314.008881561</v>
      </c>
      <c r="O40" s="6">
        <v>0</v>
      </c>
      <c r="P40" s="6">
        <v>0</v>
      </c>
      <c r="Q40" s="6">
        <v>0</v>
      </c>
      <c r="R40" s="6">
        <v>271162.62</v>
      </c>
      <c r="S40" s="7">
        <f t="shared" si="0"/>
        <v>47042112.546429485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87827794.417640164</v>
      </c>
      <c r="J41" s="5">
        <v>33750186.660632499</v>
      </c>
      <c r="K41" s="5">
        <v>0</v>
      </c>
      <c r="L41" s="5">
        <v>0</v>
      </c>
      <c r="M41" s="5">
        <v>0</v>
      </c>
      <c r="N41" s="6">
        <v>69729645.932041138</v>
      </c>
      <c r="O41" s="6">
        <v>0</v>
      </c>
      <c r="P41" s="6">
        <v>0</v>
      </c>
      <c r="Q41" s="6">
        <v>0</v>
      </c>
      <c r="R41" s="6">
        <v>1010332.4400000001</v>
      </c>
      <c r="S41" s="7">
        <f t="shared" si="0"/>
        <v>192317959.45031381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223025022.72913992</v>
      </c>
      <c r="J42" s="5">
        <v>91429988.389140993</v>
      </c>
      <c r="K42" s="5">
        <v>0</v>
      </c>
      <c r="L42" s="5">
        <v>0</v>
      </c>
      <c r="M42" s="5">
        <v>0</v>
      </c>
      <c r="N42" s="6">
        <v>157105689.00688413</v>
      </c>
      <c r="O42" s="6">
        <v>0</v>
      </c>
      <c r="P42" s="6">
        <v>0</v>
      </c>
      <c r="Q42" s="6">
        <v>0</v>
      </c>
      <c r="R42" s="6">
        <v>2191621.14</v>
      </c>
      <c r="S42" s="7">
        <f t="shared" si="0"/>
        <v>473752321.26516497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203166862.03291845</v>
      </c>
      <c r="J43" s="5">
        <v>60791168.977375001</v>
      </c>
      <c r="K43" s="5">
        <v>0</v>
      </c>
      <c r="L43" s="5">
        <v>0</v>
      </c>
      <c r="M43" s="5">
        <v>0</v>
      </c>
      <c r="N43" s="6">
        <v>129555360.49837115</v>
      </c>
      <c r="O43" s="6">
        <v>0</v>
      </c>
      <c r="P43" s="6">
        <v>0</v>
      </c>
      <c r="Q43" s="6">
        <v>0</v>
      </c>
      <c r="R43" s="6">
        <v>2232220.5</v>
      </c>
      <c r="S43" s="7">
        <f t="shared" si="0"/>
        <v>395745612.00866461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277335400.86809659</v>
      </c>
      <c r="J44" s="5">
        <v>66381385.339367002</v>
      </c>
      <c r="K44" s="5">
        <v>0</v>
      </c>
      <c r="L44" s="5">
        <v>0</v>
      </c>
      <c r="M44" s="5">
        <v>0</v>
      </c>
      <c r="N44" s="6">
        <v>232366418.54161337</v>
      </c>
      <c r="O44" s="6">
        <v>0</v>
      </c>
      <c r="P44" s="6">
        <v>0</v>
      </c>
      <c r="Q44" s="6">
        <v>0</v>
      </c>
      <c r="R44" s="6">
        <v>3600000</v>
      </c>
      <c r="S44" s="7">
        <f t="shared" si="0"/>
        <v>579683204.74907696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142627171.70687914</v>
      </c>
      <c r="J45" s="5">
        <v>38777414.452487998</v>
      </c>
      <c r="K45" s="5">
        <v>0</v>
      </c>
      <c r="L45" s="5">
        <v>0</v>
      </c>
      <c r="M45" s="5">
        <v>0</v>
      </c>
      <c r="N45" s="6">
        <v>95912428.94112879</v>
      </c>
      <c r="O45" s="6">
        <v>0</v>
      </c>
      <c r="P45" s="6">
        <v>0</v>
      </c>
      <c r="Q45" s="6">
        <v>0</v>
      </c>
      <c r="R45" s="6">
        <v>2142000</v>
      </c>
      <c r="S45" s="7">
        <f t="shared" si="0"/>
        <v>279459015.10049593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222968787.41315156</v>
      </c>
      <c r="J46" s="5">
        <v>79149870.769231007</v>
      </c>
      <c r="K46" s="5">
        <v>0</v>
      </c>
      <c r="L46" s="5">
        <v>0</v>
      </c>
      <c r="M46" s="5">
        <v>0</v>
      </c>
      <c r="N46" s="6">
        <v>179464222.23712265</v>
      </c>
      <c r="O46" s="6">
        <v>0</v>
      </c>
      <c r="P46" s="6">
        <v>0</v>
      </c>
      <c r="Q46" s="6">
        <v>0</v>
      </c>
      <c r="R46" s="6">
        <v>2555390.2018845123</v>
      </c>
      <c r="S46" s="7">
        <f t="shared" si="0"/>
        <v>484138270.62138975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29001179.745609615</v>
      </c>
      <c r="J47" s="5">
        <v>7410281.9185521007</v>
      </c>
      <c r="K47" s="5">
        <v>0</v>
      </c>
      <c r="L47" s="5">
        <v>0</v>
      </c>
      <c r="M47" s="5">
        <v>0</v>
      </c>
      <c r="N47" s="6">
        <v>16925621.423597027</v>
      </c>
      <c r="O47" s="6">
        <v>0</v>
      </c>
      <c r="P47" s="6">
        <v>0</v>
      </c>
      <c r="Q47" s="6">
        <v>0</v>
      </c>
      <c r="R47" s="6">
        <v>332375.35811548814</v>
      </c>
      <c r="S47" s="7">
        <f t="shared" si="0"/>
        <v>53669458.445874222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599770650.62039423</v>
      </c>
      <c r="J48" s="5">
        <v>162259733.791857</v>
      </c>
      <c r="K48" s="5">
        <v>0</v>
      </c>
      <c r="L48" s="5">
        <v>0</v>
      </c>
      <c r="M48" s="5">
        <v>0</v>
      </c>
      <c r="N48" s="6">
        <v>459019258.77360725</v>
      </c>
      <c r="O48" s="6">
        <v>0</v>
      </c>
      <c r="P48" s="6">
        <v>0</v>
      </c>
      <c r="Q48" s="6">
        <v>0</v>
      </c>
      <c r="R48" s="6">
        <v>6950413.9799999995</v>
      </c>
      <c r="S48" s="7">
        <f t="shared" si="0"/>
        <v>1228000057.1658585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40158341.818029195</v>
      </c>
      <c r="J49" s="5">
        <v>10445410.090497699</v>
      </c>
      <c r="K49" s="5">
        <v>0</v>
      </c>
      <c r="L49" s="5">
        <v>0</v>
      </c>
      <c r="M49" s="5">
        <v>0</v>
      </c>
      <c r="N49" s="6">
        <v>21454504.304923389</v>
      </c>
      <c r="O49" s="6">
        <v>0</v>
      </c>
      <c r="P49" s="6">
        <v>0</v>
      </c>
      <c r="Q49" s="6">
        <v>0</v>
      </c>
      <c r="R49" s="6">
        <v>502003.8</v>
      </c>
      <c r="S49" s="7">
        <f t="shared" si="0"/>
        <v>72560260.01345028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127365317.68898526</v>
      </c>
      <c r="J50" s="5">
        <v>30497943.438914001</v>
      </c>
      <c r="K50" s="5">
        <v>0</v>
      </c>
      <c r="L50" s="5">
        <v>0</v>
      </c>
      <c r="M50" s="5">
        <v>0</v>
      </c>
      <c r="N50" s="6">
        <v>70355113.048520476</v>
      </c>
      <c r="O50" s="6">
        <v>0</v>
      </c>
      <c r="P50" s="6">
        <v>0</v>
      </c>
      <c r="Q50" s="6">
        <v>0</v>
      </c>
      <c r="R50" s="6">
        <v>1252397.52</v>
      </c>
      <c r="S50" s="7">
        <f t="shared" si="0"/>
        <v>229470771.69641975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61634928.614730231</v>
      </c>
      <c r="J51" s="5">
        <v>17249404.733031899</v>
      </c>
      <c r="K51" s="5">
        <v>0</v>
      </c>
      <c r="L51" s="5">
        <v>0</v>
      </c>
      <c r="M51" s="5">
        <v>0</v>
      </c>
      <c r="N51" s="6">
        <v>33027226.212763138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112613865.56052527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69344512.37551704</v>
      </c>
      <c r="J52" s="5">
        <v>28153130.9502258</v>
      </c>
      <c r="K52" s="5">
        <v>0</v>
      </c>
      <c r="L52" s="5">
        <v>0</v>
      </c>
      <c r="M52" s="5">
        <v>0</v>
      </c>
      <c r="N52" s="6">
        <v>67241610.619325489</v>
      </c>
      <c r="O52" s="6">
        <v>0</v>
      </c>
      <c r="P52" s="6">
        <v>0</v>
      </c>
      <c r="Q52" s="6">
        <v>0</v>
      </c>
      <c r="R52" s="6">
        <v>796575.5585121013</v>
      </c>
      <c r="S52" s="7">
        <f t="shared" si="0"/>
        <v>165535829.50358042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54275404.172492884</v>
      </c>
      <c r="J53" s="5">
        <v>11301401.6832579</v>
      </c>
      <c r="K53" s="5">
        <v>0</v>
      </c>
      <c r="L53" s="5">
        <v>0</v>
      </c>
      <c r="M53" s="5">
        <v>0</v>
      </c>
      <c r="N53" s="6">
        <v>25183138.674024522</v>
      </c>
      <c r="O53" s="6">
        <v>0</v>
      </c>
      <c r="P53" s="6">
        <v>0</v>
      </c>
      <c r="Q53" s="6">
        <v>0</v>
      </c>
      <c r="R53" s="6">
        <v>623473.4214878988</v>
      </c>
      <c r="S53" s="7">
        <f t="shared" si="0"/>
        <v>91383417.951263204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19295798.920671441</v>
      </c>
      <c r="J54" s="5">
        <v>2585719.4932126701</v>
      </c>
      <c r="K54" s="5">
        <v>0</v>
      </c>
      <c r="L54" s="5">
        <v>0</v>
      </c>
      <c r="M54" s="5">
        <v>0</v>
      </c>
      <c r="N54" s="6">
        <v>21451109.975199439</v>
      </c>
      <c r="O54" s="6">
        <v>0</v>
      </c>
      <c r="P54" s="6">
        <v>0</v>
      </c>
      <c r="Q54" s="6">
        <v>0</v>
      </c>
      <c r="R54" s="6">
        <v>268169.38401925826</v>
      </c>
      <c r="S54" s="7">
        <f t="shared" si="0"/>
        <v>43600797.773102805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56549233.877109498</v>
      </c>
      <c r="J55" s="5">
        <v>7552751.5656107999</v>
      </c>
      <c r="K55" s="5">
        <v>0</v>
      </c>
      <c r="L55" s="5">
        <v>0</v>
      </c>
      <c r="M55" s="5">
        <v>0</v>
      </c>
      <c r="N55" s="6">
        <v>44516248.358643696</v>
      </c>
      <c r="O55" s="6">
        <v>0</v>
      </c>
      <c r="P55" s="6">
        <v>0</v>
      </c>
      <c r="Q55" s="6">
        <v>0</v>
      </c>
      <c r="R55" s="6">
        <v>785910.61598074192</v>
      </c>
      <c r="S55" s="7">
        <f t="shared" si="0"/>
        <v>109404144.41734473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58413187.188943125</v>
      </c>
      <c r="J56" s="5">
        <v>23315786.542986602</v>
      </c>
      <c r="K56" s="5">
        <v>0</v>
      </c>
      <c r="L56" s="5">
        <v>0</v>
      </c>
      <c r="M56" s="5">
        <v>0</v>
      </c>
      <c r="N56" s="6">
        <v>54037956.284557611</v>
      </c>
      <c r="O56" s="6">
        <v>0</v>
      </c>
      <c r="P56" s="6">
        <v>0</v>
      </c>
      <c r="Q56" s="6">
        <v>0</v>
      </c>
      <c r="R56" s="6">
        <v>578908.53357775277</v>
      </c>
      <c r="S56" s="7">
        <f t="shared" si="0"/>
        <v>136345838.55006507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119331657.56323284</v>
      </c>
      <c r="J57" s="5">
        <v>31013334.190045103</v>
      </c>
      <c r="K57" s="5">
        <v>0</v>
      </c>
      <c r="L57" s="5">
        <v>0</v>
      </c>
      <c r="M57" s="5">
        <v>0</v>
      </c>
      <c r="N57" s="6">
        <v>76847028.820903078</v>
      </c>
      <c r="O57" s="6">
        <v>0</v>
      </c>
      <c r="P57" s="6">
        <v>0</v>
      </c>
      <c r="Q57" s="6">
        <v>0</v>
      </c>
      <c r="R57" s="6">
        <v>1182645.8752521218</v>
      </c>
      <c r="S57" s="7">
        <f t="shared" si="0"/>
        <v>228374666.44943315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112729390.25482818</v>
      </c>
      <c r="J58" s="5">
        <v>42985293.339365996</v>
      </c>
      <c r="K58" s="5">
        <v>0</v>
      </c>
      <c r="L58" s="5">
        <v>0</v>
      </c>
      <c r="M58" s="5">
        <v>0</v>
      </c>
      <c r="N58" s="6">
        <v>100162050.16030592</v>
      </c>
      <c r="O58" s="6">
        <v>0</v>
      </c>
      <c r="P58" s="6">
        <v>0</v>
      </c>
      <c r="Q58" s="6">
        <v>0</v>
      </c>
      <c r="R58" s="6">
        <v>1117213.5804274294</v>
      </c>
      <c r="S58" s="7">
        <f t="shared" si="0"/>
        <v>256993947.33492753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51214696.478900909</v>
      </c>
      <c r="J59" s="5">
        <v>8516891.9638008997</v>
      </c>
      <c r="K59" s="5">
        <v>0</v>
      </c>
      <c r="L59" s="5">
        <v>0</v>
      </c>
      <c r="M59" s="5">
        <v>0</v>
      </c>
      <c r="N59" s="6">
        <v>26118362.940322213</v>
      </c>
      <c r="O59" s="6">
        <v>0</v>
      </c>
      <c r="P59" s="6">
        <v>0</v>
      </c>
      <c r="Q59" s="6">
        <v>0</v>
      </c>
      <c r="R59" s="6">
        <v>507567.31935083203</v>
      </c>
      <c r="S59" s="7">
        <f t="shared" si="0"/>
        <v>86357518.702374861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98055763.980216905</v>
      </c>
      <c r="J60" s="5">
        <v>21498169.6199091</v>
      </c>
      <c r="K60" s="5">
        <v>0</v>
      </c>
      <c r="L60" s="5">
        <v>0</v>
      </c>
      <c r="M60" s="5">
        <v>0</v>
      </c>
      <c r="N60" s="6">
        <v>52828164.790058129</v>
      </c>
      <c r="O60" s="6">
        <v>0</v>
      </c>
      <c r="P60" s="6">
        <v>0</v>
      </c>
      <c r="Q60" s="6">
        <v>0</v>
      </c>
      <c r="R60" s="6">
        <v>971789.44115856336</v>
      </c>
      <c r="S60" s="7">
        <f t="shared" si="0"/>
        <v>173353887.8313427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23890993.560277741</v>
      </c>
      <c r="J61" s="5">
        <v>4776575.5294118002</v>
      </c>
      <c r="K61" s="5">
        <v>0</v>
      </c>
      <c r="L61" s="5">
        <v>0</v>
      </c>
      <c r="M61" s="5">
        <v>0</v>
      </c>
      <c r="N61" s="6">
        <v>13688827.112216238</v>
      </c>
      <c r="O61" s="6">
        <v>0</v>
      </c>
      <c r="P61" s="6">
        <v>0</v>
      </c>
      <c r="Q61" s="6">
        <v>0</v>
      </c>
      <c r="R61" s="6">
        <v>236773.5902333009</v>
      </c>
      <c r="S61" s="7">
        <f t="shared" si="0"/>
        <v>42593169.792139083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107208212.66979094</v>
      </c>
      <c r="J62" s="5">
        <v>35735522.787330106</v>
      </c>
      <c r="K62" s="5">
        <v>0</v>
      </c>
      <c r="L62" s="5">
        <v>0</v>
      </c>
      <c r="M62" s="5">
        <v>0</v>
      </c>
      <c r="N62" s="6">
        <v>92142316.35643211</v>
      </c>
      <c r="O62" s="6">
        <v>0</v>
      </c>
      <c r="P62" s="6">
        <v>0</v>
      </c>
      <c r="Q62" s="6">
        <v>0</v>
      </c>
      <c r="R62" s="6">
        <v>1266065.8083088875</v>
      </c>
      <c r="S62" s="7">
        <f t="shared" si="0"/>
        <v>236352117.62186205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112997100.1255583</v>
      </c>
      <c r="J63" s="5">
        <v>31648286.533936203</v>
      </c>
      <c r="K63" s="5">
        <v>0</v>
      </c>
      <c r="L63" s="5">
        <v>0</v>
      </c>
      <c r="M63" s="5">
        <v>0</v>
      </c>
      <c r="N63" s="6">
        <v>66661301.364303842</v>
      </c>
      <c r="O63" s="6">
        <v>0</v>
      </c>
      <c r="P63" s="6">
        <v>0</v>
      </c>
      <c r="Q63" s="6">
        <v>0</v>
      </c>
      <c r="R63" s="6">
        <v>1334429.1574719737</v>
      </c>
      <c r="S63" s="7">
        <f t="shared" si="0"/>
        <v>212641117.18127033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117046016.32622811</v>
      </c>
      <c r="J64" s="5">
        <v>31666503.339366198</v>
      </c>
      <c r="K64" s="5">
        <v>0</v>
      </c>
      <c r="L64" s="5">
        <v>0</v>
      </c>
      <c r="M64" s="5">
        <v>0</v>
      </c>
      <c r="N64" s="6">
        <v>90650287.55993399</v>
      </c>
      <c r="O64" s="6">
        <v>0</v>
      </c>
      <c r="P64" s="6">
        <v>0</v>
      </c>
      <c r="Q64" s="6">
        <v>0</v>
      </c>
      <c r="R64" s="6">
        <v>1382244.4715670329</v>
      </c>
      <c r="S64" s="7">
        <f t="shared" si="0"/>
        <v>240745051.69709533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97531226.370496228</v>
      </c>
      <c r="J65" s="5">
        <v>27114622.217194799</v>
      </c>
      <c r="K65" s="5">
        <v>0</v>
      </c>
      <c r="L65" s="5">
        <v>0</v>
      </c>
      <c r="M65" s="5">
        <v>0</v>
      </c>
      <c r="N65" s="6">
        <v>65875300.467375353</v>
      </c>
      <c r="O65" s="6">
        <v>0</v>
      </c>
      <c r="P65" s="6">
        <v>0</v>
      </c>
      <c r="Q65" s="6">
        <v>0</v>
      </c>
      <c r="R65" s="6">
        <v>1151786.3032606437</v>
      </c>
      <c r="S65" s="7">
        <f t="shared" si="0"/>
        <v>191672935.35832703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87442137.196627751</v>
      </c>
      <c r="J66" s="5">
        <v>23033752.2171943</v>
      </c>
      <c r="K66" s="5">
        <v>0</v>
      </c>
      <c r="L66" s="5">
        <v>0</v>
      </c>
      <c r="M66" s="5">
        <v>0</v>
      </c>
      <c r="N66" s="6">
        <v>58820623.472138852</v>
      </c>
      <c r="O66" s="6">
        <v>0</v>
      </c>
      <c r="P66" s="6">
        <v>0</v>
      </c>
      <c r="Q66" s="6">
        <v>0</v>
      </c>
      <c r="R66" s="6">
        <v>1032640.1061371324</v>
      </c>
      <c r="S66" s="7">
        <f t="shared" si="0"/>
        <v>170329152.99209803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53460905.666103326</v>
      </c>
      <c r="J67" s="5">
        <v>14277298.280542701</v>
      </c>
      <c r="K67" s="5">
        <v>0</v>
      </c>
      <c r="L67" s="5">
        <v>0</v>
      </c>
      <c r="M67" s="5">
        <v>0</v>
      </c>
      <c r="N67" s="6">
        <v>35017578.224478565</v>
      </c>
      <c r="O67" s="6">
        <v>0</v>
      </c>
      <c r="P67" s="6">
        <v>0</v>
      </c>
      <c r="Q67" s="6">
        <v>0</v>
      </c>
      <c r="R67" s="6">
        <v>631341.78865153808</v>
      </c>
      <c r="S67" s="7">
        <f t="shared" si="0"/>
        <v>103387123.95977615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70093259.455601156</v>
      </c>
      <c r="J68" s="5">
        <v>21979725.067873102</v>
      </c>
      <c r="K68" s="5">
        <v>0</v>
      </c>
      <c r="L68" s="5">
        <v>0</v>
      </c>
      <c r="M68" s="5">
        <v>0</v>
      </c>
      <c r="N68" s="6">
        <v>55985628.034547135</v>
      </c>
      <c r="O68" s="6">
        <v>0</v>
      </c>
      <c r="P68" s="6">
        <v>0</v>
      </c>
      <c r="Q68" s="6">
        <v>0</v>
      </c>
      <c r="R68" s="6">
        <v>827760.08460279193</v>
      </c>
      <c r="S68" s="7">
        <f t="shared" si="0"/>
        <v>148886372.6426242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73967449.862722144</v>
      </c>
      <c r="J69" s="5">
        <v>19768848.009049401</v>
      </c>
      <c r="K69" s="5">
        <v>0</v>
      </c>
      <c r="L69" s="5">
        <v>0</v>
      </c>
      <c r="M69" s="5">
        <v>0</v>
      </c>
      <c r="N69" s="6">
        <v>50870958.614029795</v>
      </c>
      <c r="O69" s="6">
        <v>0</v>
      </c>
      <c r="P69" s="6">
        <v>0</v>
      </c>
      <c r="Q69" s="6">
        <v>0</v>
      </c>
      <c r="R69" s="6">
        <v>799193.16</v>
      </c>
      <c r="S69" s="7">
        <f t="shared" si="0"/>
        <v>145406449.64580134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49393691.381585166</v>
      </c>
      <c r="J70" s="5">
        <v>20966658.072397899</v>
      </c>
      <c r="K70" s="5">
        <v>0</v>
      </c>
      <c r="L70" s="5">
        <v>0</v>
      </c>
      <c r="M70" s="5">
        <v>0</v>
      </c>
      <c r="N70" s="6">
        <v>43642589.371760324</v>
      </c>
      <c r="O70" s="6">
        <v>0</v>
      </c>
      <c r="P70" s="6">
        <v>0</v>
      </c>
      <c r="Q70" s="6">
        <v>0</v>
      </c>
      <c r="R70" s="6">
        <v>540000</v>
      </c>
      <c r="S70" s="7">
        <f t="shared" si="0"/>
        <v>114542938.82574339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353429826.28921485</v>
      </c>
      <c r="J71" s="5">
        <v>98534607.411764994</v>
      </c>
      <c r="K71" s="5">
        <v>0</v>
      </c>
      <c r="L71" s="5">
        <v>0</v>
      </c>
      <c r="M71" s="5">
        <v>0</v>
      </c>
      <c r="N71" s="6">
        <v>203866231.89854145</v>
      </c>
      <c r="O71" s="6">
        <v>0</v>
      </c>
      <c r="P71" s="6">
        <v>0</v>
      </c>
      <c r="Q71" s="6">
        <v>0</v>
      </c>
      <c r="R71" s="6">
        <v>4000072.68</v>
      </c>
      <c r="S71" s="7">
        <f t="shared" si="0"/>
        <v>659830738.27952123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335195238.82245541</v>
      </c>
      <c r="J72" s="5">
        <v>99013814.506787002</v>
      </c>
      <c r="K72" s="5">
        <v>0</v>
      </c>
      <c r="L72" s="5">
        <v>0</v>
      </c>
      <c r="M72" s="5">
        <v>0</v>
      </c>
      <c r="N72" s="6">
        <v>228889417.53914756</v>
      </c>
      <c r="O72" s="6">
        <v>0</v>
      </c>
      <c r="P72" s="6">
        <v>0</v>
      </c>
      <c r="Q72" s="6">
        <v>0</v>
      </c>
      <c r="R72" s="6">
        <v>3328554.0600000005</v>
      </c>
      <c r="S72" s="7">
        <f t="shared" si="0"/>
        <v>666427024.92838991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229313090.86081234</v>
      </c>
      <c r="J73" s="5">
        <v>75239818.923077002</v>
      </c>
      <c r="K73" s="5">
        <v>0</v>
      </c>
      <c r="L73" s="5">
        <v>0</v>
      </c>
      <c r="M73" s="5">
        <v>0</v>
      </c>
      <c r="N73" s="6">
        <v>208104705.29589188</v>
      </c>
      <c r="O73" s="6">
        <v>0</v>
      </c>
      <c r="P73" s="6">
        <v>0</v>
      </c>
      <c r="Q73" s="6">
        <v>0</v>
      </c>
      <c r="R73" s="6">
        <v>2152399.86</v>
      </c>
      <c r="S73" s="7">
        <f t="shared" ref="S73:S136" si="1">+SUM(G73:R73)</f>
        <v>514810014.93978125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914586782.69707048</v>
      </c>
      <c r="J74" s="5">
        <v>318195854.443443</v>
      </c>
      <c r="K74" s="5">
        <v>0</v>
      </c>
      <c r="L74" s="5">
        <v>0</v>
      </c>
      <c r="M74" s="5">
        <v>0</v>
      </c>
      <c r="N74" s="6">
        <v>575542876.4876554</v>
      </c>
      <c r="O74" s="6">
        <v>0</v>
      </c>
      <c r="P74" s="6">
        <v>0</v>
      </c>
      <c r="Q74" s="6">
        <v>0</v>
      </c>
      <c r="R74" s="6">
        <v>9095009.4000000004</v>
      </c>
      <c r="S74" s="7">
        <f t="shared" si="1"/>
        <v>1817420523.0281689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57536279.204730466</v>
      </c>
      <c r="J75" s="5">
        <v>17834164.5972853</v>
      </c>
      <c r="K75" s="5">
        <v>0</v>
      </c>
      <c r="L75" s="5">
        <v>0</v>
      </c>
      <c r="M75" s="5">
        <v>0</v>
      </c>
      <c r="N75" s="6">
        <v>38245562.243722588</v>
      </c>
      <c r="O75" s="6">
        <v>0</v>
      </c>
      <c r="P75" s="6">
        <v>0</v>
      </c>
      <c r="Q75" s="6">
        <v>0</v>
      </c>
      <c r="R75" s="6">
        <v>519124.68</v>
      </c>
      <c r="S75" s="7">
        <f t="shared" si="1"/>
        <v>114135130.72573836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158298369.47623011</v>
      </c>
      <c r="J76" s="5">
        <v>29110093.0226239</v>
      </c>
      <c r="K76" s="5">
        <v>0</v>
      </c>
      <c r="L76" s="5">
        <v>0</v>
      </c>
      <c r="M76" s="5">
        <v>0</v>
      </c>
      <c r="N76" s="6">
        <v>75970562.528101712</v>
      </c>
      <c r="O76" s="6">
        <v>0</v>
      </c>
      <c r="P76" s="6">
        <v>0</v>
      </c>
      <c r="Q76" s="6">
        <v>0</v>
      </c>
      <c r="R76" s="6">
        <v>1863699.66</v>
      </c>
      <c r="S76" s="7">
        <f t="shared" si="1"/>
        <v>265242724.68695572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79000448.585138783</v>
      </c>
      <c r="J77" s="5">
        <v>19366868.235293999</v>
      </c>
      <c r="K77" s="5">
        <v>0</v>
      </c>
      <c r="L77" s="5">
        <v>0</v>
      </c>
      <c r="M77" s="5">
        <v>0</v>
      </c>
      <c r="N77" s="6">
        <v>40589950.700258821</v>
      </c>
      <c r="O77" s="6">
        <v>0</v>
      </c>
      <c r="P77" s="6">
        <v>0</v>
      </c>
      <c r="Q77" s="6">
        <v>0</v>
      </c>
      <c r="R77" s="6">
        <v>1010122.2000000001</v>
      </c>
      <c r="S77" s="7">
        <f t="shared" si="1"/>
        <v>139967389.72069159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66111362.489781208</v>
      </c>
      <c r="J78" s="5">
        <v>23509603.393665601</v>
      </c>
      <c r="K78" s="5">
        <v>0</v>
      </c>
      <c r="L78" s="5">
        <v>0</v>
      </c>
      <c r="M78" s="5">
        <v>0</v>
      </c>
      <c r="N78" s="6">
        <v>44803358.683718905</v>
      </c>
      <c r="O78" s="6">
        <v>0</v>
      </c>
      <c r="P78" s="6">
        <v>0</v>
      </c>
      <c r="Q78" s="6">
        <v>0</v>
      </c>
      <c r="R78" s="6">
        <v>645617.34</v>
      </c>
      <c r="S78" s="7">
        <f t="shared" si="1"/>
        <v>135069941.90716574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138469175.73611259</v>
      </c>
      <c r="J79" s="5">
        <v>57561137.891402997</v>
      </c>
      <c r="K79" s="5">
        <v>0</v>
      </c>
      <c r="L79" s="5">
        <v>0</v>
      </c>
      <c r="M79" s="5">
        <v>0</v>
      </c>
      <c r="N79" s="6">
        <v>133179506.02702752</v>
      </c>
      <c r="O79" s="6">
        <v>0</v>
      </c>
      <c r="P79" s="6">
        <v>0</v>
      </c>
      <c r="Q79" s="6">
        <v>0</v>
      </c>
      <c r="R79" s="6">
        <v>2061710.1</v>
      </c>
      <c r="S79" s="7">
        <f t="shared" si="1"/>
        <v>331271529.75454313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44817591.262611002</v>
      </c>
      <c r="J80" s="5">
        <v>11839115.285067901</v>
      </c>
      <c r="K80" s="5">
        <v>0</v>
      </c>
      <c r="L80" s="5">
        <v>0</v>
      </c>
      <c r="M80" s="5">
        <v>0</v>
      </c>
      <c r="N80" s="6">
        <v>28740202.634384781</v>
      </c>
      <c r="O80" s="6">
        <v>0</v>
      </c>
      <c r="P80" s="6">
        <v>0</v>
      </c>
      <c r="Q80" s="6">
        <v>0</v>
      </c>
      <c r="R80" s="6">
        <v>565798.88268383278</v>
      </c>
      <c r="S80" s="7">
        <f t="shared" si="1"/>
        <v>85962708.064747512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107569316.26194857</v>
      </c>
      <c r="J81" s="5">
        <v>27872658.814479399</v>
      </c>
      <c r="K81" s="5">
        <v>0</v>
      </c>
      <c r="L81" s="5">
        <v>0</v>
      </c>
      <c r="M81" s="5">
        <v>0</v>
      </c>
      <c r="N81" s="6">
        <v>71332848.472355098</v>
      </c>
      <c r="O81" s="6">
        <v>0</v>
      </c>
      <c r="P81" s="6">
        <v>0</v>
      </c>
      <c r="Q81" s="6">
        <v>0</v>
      </c>
      <c r="R81" s="6">
        <v>1358006.9173161671</v>
      </c>
      <c r="S81" s="7">
        <f t="shared" si="1"/>
        <v>208132830.46609923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136039526.25128639</v>
      </c>
      <c r="J82" s="5">
        <v>43855850.986424997</v>
      </c>
      <c r="K82" s="5">
        <v>0</v>
      </c>
      <c r="L82" s="5">
        <v>0</v>
      </c>
      <c r="M82" s="5">
        <v>0</v>
      </c>
      <c r="N82" s="6">
        <v>93294471.693377182</v>
      </c>
      <c r="O82" s="6">
        <v>0</v>
      </c>
      <c r="P82" s="6">
        <v>0</v>
      </c>
      <c r="Q82" s="6">
        <v>0</v>
      </c>
      <c r="R82" s="6">
        <v>1358009.1</v>
      </c>
      <c r="S82" s="7">
        <f t="shared" si="1"/>
        <v>274547858.03108859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451844024.84045625</v>
      </c>
      <c r="J83" s="5">
        <v>67994739.864252999</v>
      </c>
      <c r="K83" s="5">
        <v>0</v>
      </c>
      <c r="L83" s="5">
        <v>0</v>
      </c>
      <c r="M83" s="5">
        <v>0</v>
      </c>
      <c r="N83" s="6">
        <v>226193727.57622963</v>
      </c>
      <c r="O83" s="6">
        <v>0</v>
      </c>
      <c r="P83" s="6">
        <v>0</v>
      </c>
      <c r="Q83" s="6">
        <v>0</v>
      </c>
      <c r="R83" s="6">
        <v>5490517.3200000003</v>
      </c>
      <c r="S83" s="7">
        <f t="shared" si="1"/>
        <v>751523009.60093892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212448074.25036505</v>
      </c>
      <c r="J84" s="5">
        <v>66248134.778279997</v>
      </c>
      <c r="K84" s="5">
        <v>0</v>
      </c>
      <c r="L84" s="5">
        <v>0</v>
      </c>
      <c r="M84" s="5">
        <v>0</v>
      </c>
      <c r="N84" s="6">
        <v>140242330.41723448</v>
      </c>
      <c r="O84" s="6">
        <v>0</v>
      </c>
      <c r="P84" s="6">
        <v>0</v>
      </c>
      <c r="Q84" s="6">
        <v>0</v>
      </c>
      <c r="R84" s="6">
        <v>2254032.36</v>
      </c>
      <c r="S84" s="7">
        <f t="shared" si="1"/>
        <v>421192571.80587953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19949344.731226403</v>
      </c>
      <c r="J85" s="5">
        <v>2857093.4117647</v>
      </c>
      <c r="K85" s="5">
        <v>0</v>
      </c>
      <c r="L85" s="5">
        <v>0</v>
      </c>
      <c r="M85" s="5">
        <v>0</v>
      </c>
      <c r="N85" s="6">
        <v>22572040.081685312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45639478.224676415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17578724.320945866</v>
      </c>
      <c r="J86" s="5">
        <v>1695875.5927601701</v>
      </c>
      <c r="K86" s="5">
        <v>0</v>
      </c>
      <c r="L86" s="5">
        <v>0</v>
      </c>
      <c r="M86" s="5">
        <v>0</v>
      </c>
      <c r="N86" s="6">
        <v>7610877.2344531622</v>
      </c>
      <c r="O86" s="6">
        <v>0</v>
      </c>
      <c r="P86" s="6">
        <v>0</v>
      </c>
      <c r="Q86" s="6">
        <v>0</v>
      </c>
      <c r="R86" s="6">
        <v>166627.62</v>
      </c>
      <c r="S86" s="7">
        <f t="shared" si="1"/>
        <v>27052104.7681592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17341631.748247594</v>
      </c>
      <c r="J87" s="5">
        <v>2648070.1809954401</v>
      </c>
      <c r="K87" s="5">
        <v>0</v>
      </c>
      <c r="L87" s="5">
        <v>0</v>
      </c>
      <c r="M87" s="5">
        <v>0</v>
      </c>
      <c r="N87" s="6">
        <v>15606599.74619996</v>
      </c>
      <c r="O87" s="6">
        <v>0</v>
      </c>
      <c r="P87" s="6">
        <v>0</v>
      </c>
      <c r="Q87" s="6">
        <v>0</v>
      </c>
      <c r="R87" s="6">
        <v>266692.68</v>
      </c>
      <c r="S87" s="7">
        <f t="shared" si="1"/>
        <v>35862994.355442993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22817225.754386455</v>
      </c>
      <c r="J88" s="5">
        <v>2837429.4027149603</v>
      </c>
      <c r="K88" s="5">
        <v>0</v>
      </c>
      <c r="L88" s="5">
        <v>0</v>
      </c>
      <c r="M88" s="5">
        <v>0</v>
      </c>
      <c r="N88" s="6">
        <v>12401655.831951983</v>
      </c>
      <c r="O88" s="6">
        <v>0</v>
      </c>
      <c r="P88" s="6">
        <v>0</v>
      </c>
      <c r="Q88" s="6">
        <v>0</v>
      </c>
      <c r="R88" s="6">
        <v>250433.63999999998</v>
      </c>
      <c r="S88" s="7">
        <f t="shared" si="1"/>
        <v>38306744.629053399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20883618.243019689</v>
      </c>
      <c r="J89" s="5">
        <v>2884909.3665159</v>
      </c>
      <c r="K89" s="5">
        <v>0</v>
      </c>
      <c r="L89" s="5">
        <v>0</v>
      </c>
      <c r="M89" s="5">
        <v>0</v>
      </c>
      <c r="N89" s="6">
        <v>14100285.090891398</v>
      </c>
      <c r="O89" s="6">
        <v>0</v>
      </c>
      <c r="P89" s="6">
        <v>0</v>
      </c>
      <c r="Q89" s="6">
        <v>0</v>
      </c>
      <c r="R89" s="6">
        <v>367912.62</v>
      </c>
      <c r="S89" s="7">
        <f t="shared" si="1"/>
        <v>38236725.320426986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15784173.436256498</v>
      </c>
      <c r="J90" s="5">
        <v>2725516.55203621</v>
      </c>
      <c r="K90" s="5">
        <v>0</v>
      </c>
      <c r="L90" s="5">
        <v>0</v>
      </c>
      <c r="M90" s="5">
        <v>0</v>
      </c>
      <c r="N90" s="6">
        <v>12203059.439580873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30928749.427873582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260758160.72217965</v>
      </c>
      <c r="J91" s="5">
        <v>69783915.583710998</v>
      </c>
      <c r="K91" s="5">
        <v>0</v>
      </c>
      <c r="L91" s="5">
        <v>0</v>
      </c>
      <c r="M91" s="5">
        <v>0</v>
      </c>
      <c r="N91" s="6">
        <v>137652428.95520571</v>
      </c>
      <c r="O91" s="6">
        <v>0</v>
      </c>
      <c r="P91" s="6">
        <v>0</v>
      </c>
      <c r="Q91" s="6">
        <v>0</v>
      </c>
      <c r="R91" s="6">
        <v>3548865.2399999998</v>
      </c>
      <c r="S91" s="7">
        <f t="shared" si="1"/>
        <v>471743370.50109637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139221651.29908755</v>
      </c>
      <c r="J92" s="5">
        <v>46693374.886877999</v>
      </c>
      <c r="K92" s="5">
        <v>0</v>
      </c>
      <c r="L92" s="5">
        <v>0</v>
      </c>
      <c r="M92" s="5">
        <v>0</v>
      </c>
      <c r="N92" s="6">
        <v>99285058.047897503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287270084.23386306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101811330.54077555</v>
      </c>
      <c r="J93" s="5">
        <v>25968702.325792201</v>
      </c>
      <c r="K93" s="5">
        <v>0</v>
      </c>
      <c r="L93" s="5">
        <v>0</v>
      </c>
      <c r="M93" s="5">
        <v>0</v>
      </c>
      <c r="N93" s="6">
        <v>50126740.780372746</v>
      </c>
      <c r="O93" s="6">
        <v>12290800.752984332</v>
      </c>
      <c r="P93" s="6">
        <v>0</v>
      </c>
      <c r="Q93" s="6">
        <v>0</v>
      </c>
      <c r="R93" s="6">
        <v>1174626</v>
      </c>
      <c r="S93" s="7">
        <f t="shared" si="1"/>
        <v>191372200.39992484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439964871.22121757</v>
      </c>
      <c r="J94" s="5">
        <v>140653009.638008</v>
      </c>
      <c r="K94" s="5">
        <v>0</v>
      </c>
      <c r="L94" s="5">
        <v>0</v>
      </c>
      <c r="M94" s="5">
        <v>0</v>
      </c>
      <c r="N94" s="6">
        <v>280000899.18145913</v>
      </c>
      <c r="O94" s="6">
        <v>60000187.520931624</v>
      </c>
      <c r="P94" s="6">
        <v>0</v>
      </c>
      <c r="Q94" s="6">
        <v>0</v>
      </c>
      <c r="R94" s="6">
        <v>4863092.9707511272</v>
      </c>
      <c r="S94" s="7">
        <f t="shared" si="1"/>
        <v>925482060.53236747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19113274.107645549</v>
      </c>
      <c r="J95" s="5">
        <v>4122632.8235293999</v>
      </c>
      <c r="K95" s="5">
        <v>0</v>
      </c>
      <c r="L95" s="5">
        <v>0</v>
      </c>
      <c r="M95" s="5">
        <v>0</v>
      </c>
      <c r="N95" s="6">
        <v>6442848.484073136</v>
      </c>
      <c r="O95" s="6">
        <v>2606571.8097322383</v>
      </c>
      <c r="P95" s="6">
        <v>0</v>
      </c>
      <c r="Q95" s="6">
        <v>0</v>
      </c>
      <c r="R95" s="6">
        <v>211266.02381442141</v>
      </c>
      <c r="S95" s="7">
        <f t="shared" si="1"/>
        <v>32496593.248794746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18120376.751404218</v>
      </c>
      <c r="J96" s="5">
        <v>4470595.3574660001</v>
      </c>
      <c r="K96" s="5">
        <v>0</v>
      </c>
      <c r="L96" s="5">
        <v>0</v>
      </c>
      <c r="M96" s="5">
        <v>0</v>
      </c>
      <c r="N96" s="6">
        <v>7785882.8336607451</v>
      </c>
      <c r="O96" s="6">
        <v>2471165.4819539399</v>
      </c>
      <c r="P96" s="6">
        <v>0</v>
      </c>
      <c r="Q96" s="6">
        <v>0</v>
      </c>
      <c r="R96" s="6">
        <v>200291.16543445142</v>
      </c>
      <c r="S96" s="7">
        <f t="shared" si="1"/>
        <v>33048311.589919355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97828835.36055477</v>
      </c>
      <c r="J97" s="5">
        <v>28077656.968326002</v>
      </c>
      <c r="K97" s="5">
        <v>0</v>
      </c>
      <c r="L97" s="5">
        <v>0</v>
      </c>
      <c r="M97" s="5">
        <v>0</v>
      </c>
      <c r="N97" s="6">
        <v>56745726.138534397</v>
      </c>
      <c r="O97" s="6">
        <v>14912042.328008112</v>
      </c>
      <c r="P97" s="6">
        <v>0</v>
      </c>
      <c r="Q97" s="6">
        <v>0</v>
      </c>
      <c r="R97" s="6">
        <v>828077.42066782725</v>
      </c>
      <c r="S97" s="7">
        <f t="shared" si="1"/>
        <v>198392338.2160911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131818400.40054524</v>
      </c>
      <c r="J98" s="5">
        <v>23907669.520362001</v>
      </c>
      <c r="K98" s="5">
        <v>0</v>
      </c>
      <c r="L98" s="5">
        <v>0</v>
      </c>
      <c r="M98" s="5">
        <v>0</v>
      </c>
      <c r="N98" s="6">
        <v>52229235.015155509</v>
      </c>
      <c r="O98" s="6">
        <v>21762744.705175109</v>
      </c>
      <c r="P98" s="6">
        <v>0</v>
      </c>
      <c r="Q98" s="6">
        <v>0</v>
      </c>
      <c r="R98" s="6">
        <v>1208502.3034213064</v>
      </c>
      <c r="S98" s="7">
        <f t="shared" si="1"/>
        <v>230926551.94465917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86195816.931294993</v>
      </c>
      <c r="J99" s="5">
        <v>23737758.488687702</v>
      </c>
      <c r="K99" s="5">
        <v>0</v>
      </c>
      <c r="L99" s="5">
        <v>0</v>
      </c>
      <c r="M99" s="5">
        <v>0</v>
      </c>
      <c r="N99" s="6">
        <v>48661984.994639568</v>
      </c>
      <c r="O99" s="6">
        <v>13230682.262976468</v>
      </c>
      <c r="P99" s="6">
        <v>0</v>
      </c>
      <c r="Q99" s="6">
        <v>0</v>
      </c>
      <c r="R99" s="6">
        <v>734710.17591086635</v>
      </c>
      <c r="S99" s="7">
        <f t="shared" si="1"/>
        <v>172560952.8535096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15838440.691231443</v>
      </c>
      <c r="J100" s="5">
        <v>2147520.3076922903</v>
      </c>
      <c r="K100" s="5">
        <v>0</v>
      </c>
      <c r="L100" s="5">
        <v>0</v>
      </c>
      <c r="M100" s="5">
        <v>0</v>
      </c>
      <c r="N100" s="6">
        <v>3656971.9113733107</v>
      </c>
      <c r="O100" s="6">
        <v>3154082.3844540403</v>
      </c>
      <c r="P100" s="6">
        <v>0</v>
      </c>
      <c r="Q100" s="6">
        <v>0</v>
      </c>
      <c r="R100" s="6">
        <v>189278.03101068703</v>
      </c>
      <c r="S100" s="7">
        <f t="shared" si="1"/>
        <v>24986293.325761773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249286345.28239709</v>
      </c>
      <c r="J101" s="5">
        <v>68127905.357465997</v>
      </c>
      <c r="K101" s="5">
        <v>0</v>
      </c>
      <c r="L101" s="5">
        <v>0</v>
      </c>
      <c r="M101" s="5">
        <v>0</v>
      </c>
      <c r="N101" s="6">
        <v>144795658.04688197</v>
      </c>
      <c r="O101" s="6">
        <v>39335582.642223902</v>
      </c>
      <c r="P101" s="6">
        <v>0</v>
      </c>
      <c r="Q101" s="6">
        <v>0</v>
      </c>
      <c r="R101" s="6">
        <v>2360547.6089893132</v>
      </c>
      <c r="S101" s="7">
        <f t="shared" si="1"/>
        <v>503906038.93795824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57357579.380875021</v>
      </c>
      <c r="J102" s="5">
        <v>15424970.126697101</v>
      </c>
      <c r="K102" s="5">
        <v>0</v>
      </c>
      <c r="L102" s="5">
        <v>0</v>
      </c>
      <c r="M102" s="5">
        <v>0</v>
      </c>
      <c r="N102" s="6">
        <v>31855224.908396274</v>
      </c>
      <c r="O102" s="6">
        <v>8335293.1392047638</v>
      </c>
      <c r="P102" s="6">
        <v>0</v>
      </c>
      <c r="Q102" s="6">
        <v>0</v>
      </c>
      <c r="R102" s="6">
        <v>648684</v>
      </c>
      <c r="S102" s="7">
        <f t="shared" si="1"/>
        <v>113621751.55517316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3510856.1365779764</v>
      </c>
      <c r="J103" s="5">
        <v>401107.61990950396</v>
      </c>
      <c r="K103" s="5">
        <v>0</v>
      </c>
      <c r="L103" s="5">
        <v>0</v>
      </c>
      <c r="M103" s="5">
        <v>0</v>
      </c>
      <c r="N103" s="6">
        <v>4814011.8249917831</v>
      </c>
      <c r="O103" s="6">
        <v>0</v>
      </c>
      <c r="P103" s="6">
        <v>0</v>
      </c>
      <c r="Q103" s="6">
        <v>0</v>
      </c>
      <c r="R103" s="6">
        <v>39756.870911752652</v>
      </c>
      <c r="S103" s="7">
        <f t="shared" si="1"/>
        <v>8765732.4523910154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20243062.343747735</v>
      </c>
      <c r="J104" s="5">
        <v>4643286.7692307997</v>
      </c>
      <c r="K104" s="5">
        <v>0</v>
      </c>
      <c r="L104" s="5">
        <v>0</v>
      </c>
      <c r="M104" s="5">
        <v>0</v>
      </c>
      <c r="N104" s="6">
        <v>13764674.52298121</v>
      </c>
      <c r="O104" s="6">
        <v>0</v>
      </c>
      <c r="P104" s="6">
        <v>0</v>
      </c>
      <c r="Q104" s="6">
        <v>0</v>
      </c>
      <c r="R104" s="6">
        <v>229232.06908824737</v>
      </c>
      <c r="S104" s="7">
        <f t="shared" si="1"/>
        <v>38880255.705047995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22257018.860014237</v>
      </c>
      <c r="J105" s="5">
        <v>3545990.5158371096</v>
      </c>
      <c r="K105" s="5">
        <v>0</v>
      </c>
      <c r="L105" s="5">
        <v>0</v>
      </c>
      <c r="M105" s="5">
        <v>0</v>
      </c>
      <c r="N105" s="6">
        <v>16777047.538286</v>
      </c>
      <c r="O105" s="6">
        <v>0</v>
      </c>
      <c r="P105" s="6">
        <v>0</v>
      </c>
      <c r="Q105" s="6">
        <v>0</v>
      </c>
      <c r="R105" s="6">
        <v>264915.14413602179</v>
      </c>
      <c r="S105" s="7">
        <f t="shared" si="1"/>
        <v>42844972.058273368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19718263.647478119</v>
      </c>
      <c r="J106" s="5">
        <v>2986648.53393665</v>
      </c>
      <c r="K106" s="5">
        <v>0</v>
      </c>
      <c r="L106" s="5">
        <v>0</v>
      </c>
      <c r="M106" s="5">
        <v>0</v>
      </c>
      <c r="N106" s="6">
        <v>24351756.748305298</v>
      </c>
      <c r="O106" s="6">
        <v>0</v>
      </c>
      <c r="P106" s="6">
        <v>0</v>
      </c>
      <c r="Q106" s="6">
        <v>0</v>
      </c>
      <c r="R106" s="6">
        <v>234697.49875929265</v>
      </c>
      <c r="S106" s="7">
        <f t="shared" si="1"/>
        <v>47291366.428479359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38677368.155416809</v>
      </c>
      <c r="J107" s="5">
        <v>14096344.416290101</v>
      </c>
      <c r="K107" s="5">
        <v>0</v>
      </c>
      <c r="L107" s="5">
        <v>0</v>
      </c>
      <c r="M107" s="5">
        <v>0</v>
      </c>
      <c r="N107" s="6">
        <v>25351482.239333626</v>
      </c>
      <c r="O107" s="6">
        <v>0</v>
      </c>
      <c r="P107" s="6">
        <v>0</v>
      </c>
      <c r="Q107" s="6">
        <v>0</v>
      </c>
      <c r="R107" s="6">
        <v>460359.07253068982</v>
      </c>
      <c r="S107" s="7">
        <f t="shared" si="1"/>
        <v>78585553.883571222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36039153.315628655</v>
      </c>
      <c r="J108" s="5">
        <v>5002973.8190045003</v>
      </c>
      <c r="K108" s="5">
        <v>0</v>
      </c>
      <c r="L108" s="5">
        <v>0</v>
      </c>
      <c r="M108" s="5">
        <v>0</v>
      </c>
      <c r="N108" s="6">
        <v>10411931.826350285</v>
      </c>
      <c r="O108" s="6">
        <v>0</v>
      </c>
      <c r="P108" s="6">
        <v>0</v>
      </c>
      <c r="Q108" s="6">
        <v>0</v>
      </c>
      <c r="R108" s="6">
        <v>428957.60457399581</v>
      </c>
      <c r="S108" s="7">
        <f t="shared" si="1"/>
        <v>51883016.565557435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167448801.74742895</v>
      </c>
      <c r="J109" s="5">
        <v>48245576.904977001</v>
      </c>
      <c r="K109" s="5">
        <v>0</v>
      </c>
      <c r="L109" s="5">
        <v>0</v>
      </c>
      <c r="M109" s="5">
        <v>0</v>
      </c>
      <c r="N109" s="6">
        <v>116986873.20103303</v>
      </c>
      <c r="O109" s="6">
        <v>0</v>
      </c>
      <c r="P109" s="6">
        <v>0</v>
      </c>
      <c r="Q109" s="6">
        <v>0</v>
      </c>
      <c r="R109" s="6">
        <v>2728753.3800000004</v>
      </c>
      <c r="S109" s="7">
        <f t="shared" si="1"/>
        <v>335410005.23343897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79429274.547330201</v>
      </c>
      <c r="J110" s="5">
        <v>28518982.832579501</v>
      </c>
      <c r="K110" s="5">
        <v>0</v>
      </c>
      <c r="L110" s="5">
        <v>0</v>
      </c>
      <c r="M110" s="5">
        <v>0</v>
      </c>
      <c r="N110" s="6">
        <v>57547786.003827833</v>
      </c>
      <c r="O110" s="6">
        <v>0</v>
      </c>
      <c r="P110" s="6">
        <v>0</v>
      </c>
      <c r="Q110" s="6">
        <v>0</v>
      </c>
      <c r="R110" s="6">
        <v>759582.63856390479</v>
      </c>
      <c r="S110" s="7">
        <f t="shared" si="1"/>
        <v>166255626.02230144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199814904.43532538</v>
      </c>
      <c r="J111" s="5">
        <v>55830562.497738004</v>
      </c>
      <c r="K111" s="5">
        <v>0</v>
      </c>
      <c r="L111" s="5">
        <v>0</v>
      </c>
      <c r="M111" s="5">
        <v>0</v>
      </c>
      <c r="N111" s="6">
        <v>267548061.96569991</v>
      </c>
      <c r="O111" s="6">
        <v>0</v>
      </c>
      <c r="P111" s="6">
        <v>0</v>
      </c>
      <c r="Q111" s="6">
        <v>0</v>
      </c>
      <c r="R111" s="6">
        <v>3409948.08</v>
      </c>
      <c r="S111" s="7">
        <f t="shared" si="1"/>
        <v>526603476.97876328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108781405.35172278</v>
      </c>
      <c r="J112" s="5">
        <v>28330940.190044701</v>
      </c>
      <c r="K112" s="5">
        <v>0</v>
      </c>
      <c r="L112" s="5">
        <v>0</v>
      </c>
      <c r="M112" s="5">
        <v>0</v>
      </c>
      <c r="N112" s="6">
        <v>64824546.617684096</v>
      </c>
      <c r="O112" s="6">
        <v>0</v>
      </c>
      <c r="P112" s="6">
        <v>0</v>
      </c>
      <c r="Q112" s="6">
        <v>0</v>
      </c>
      <c r="R112" s="6">
        <v>1260000</v>
      </c>
      <c r="S112" s="7">
        <f t="shared" si="1"/>
        <v>203196892.15945157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20418023.814706191</v>
      </c>
      <c r="J113" s="5">
        <v>11425312.244343899</v>
      </c>
      <c r="K113" s="5">
        <v>0</v>
      </c>
      <c r="L113" s="5">
        <v>0</v>
      </c>
      <c r="M113" s="5">
        <v>0</v>
      </c>
      <c r="N113" s="6">
        <v>17859911.003776826</v>
      </c>
      <c r="O113" s="6">
        <v>0</v>
      </c>
      <c r="P113" s="6">
        <v>0</v>
      </c>
      <c r="Q113" s="6">
        <v>0</v>
      </c>
      <c r="R113" s="6">
        <v>198745.74000000002</v>
      </c>
      <c r="S113" s="7">
        <f t="shared" si="1"/>
        <v>49901992.802826919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19162966.032441959</v>
      </c>
      <c r="J114" s="5">
        <v>7184422.7149321996</v>
      </c>
      <c r="K114" s="5">
        <v>0</v>
      </c>
      <c r="L114" s="5">
        <v>0</v>
      </c>
      <c r="M114" s="5">
        <v>0</v>
      </c>
      <c r="N114" s="6">
        <v>15099022.653745305</v>
      </c>
      <c r="O114" s="6">
        <v>0</v>
      </c>
      <c r="P114" s="6">
        <v>0</v>
      </c>
      <c r="Q114" s="6">
        <v>0</v>
      </c>
      <c r="R114" s="6">
        <v>183255.56143609522</v>
      </c>
      <c r="S114" s="7">
        <f t="shared" si="1"/>
        <v>41629666.962555557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25956578.787318118</v>
      </c>
      <c r="J115" s="5">
        <v>12501800.6968327</v>
      </c>
      <c r="K115" s="5">
        <v>0</v>
      </c>
      <c r="L115" s="5">
        <v>0</v>
      </c>
      <c r="M115" s="5">
        <v>0</v>
      </c>
      <c r="N115" s="6">
        <v>20783742.067192815</v>
      </c>
      <c r="O115" s="6">
        <v>0</v>
      </c>
      <c r="P115" s="6">
        <v>0</v>
      </c>
      <c r="Q115" s="6">
        <v>0</v>
      </c>
      <c r="R115" s="6">
        <v>339235.56</v>
      </c>
      <c r="S115" s="7">
        <f t="shared" si="1"/>
        <v>59581357.111343637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32645439.202521298</v>
      </c>
      <c r="J116" s="5">
        <v>6043279.7647059001</v>
      </c>
      <c r="K116" s="5">
        <v>0</v>
      </c>
      <c r="L116" s="5">
        <v>0</v>
      </c>
      <c r="M116" s="5">
        <v>0</v>
      </c>
      <c r="N116" s="6">
        <v>25249570.187463455</v>
      </c>
      <c r="O116" s="6">
        <v>0</v>
      </c>
      <c r="P116" s="6">
        <v>0</v>
      </c>
      <c r="Q116" s="6">
        <v>0</v>
      </c>
      <c r="R116" s="6">
        <v>489352.14</v>
      </c>
      <c r="S116" s="7">
        <f t="shared" si="1"/>
        <v>64427641.294690654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255619643.64867684</v>
      </c>
      <c r="J117" s="5">
        <v>77660483.348416001</v>
      </c>
      <c r="K117" s="5">
        <v>0</v>
      </c>
      <c r="L117" s="5">
        <v>0</v>
      </c>
      <c r="M117" s="5">
        <v>0</v>
      </c>
      <c r="N117" s="6">
        <v>170972825.62328756</v>
      </c>
      <c r="O117" s="6">
        <v>0</v>
      </c>
      <c r="P117" s="6">
        <v>0</v>
      </c>
      <c r="Q117" s="6">
        <v>0</v>
      </c>
      <c r="R117" s="6">
        <v>2831412.96</v>
      </c>
      <c r="S117" s="7">
        <f t="shared" si="1"/>
        <v>507084365.58038038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323612028.72473949</v>
      </c>
      <c r="J118" s="5">
        <v>95629994.180996001</v>
      </c>
      <c r="K118" s="5">
        <v>0</v>
      </c>
      <c r="L118" s="5">
        <v>0</v>
      </c>
      <c r="M118" s="5">
        <v>0</v>
      </c>
      <c r="N118" s="6">
        <v>234747860.89205515</v>
      </c>
      <c r="O118" s="6">
        <v>0</v>
      </c>
      <c r="P118" s="6">
        <v>0</v>
      </c>
      <c r="Q118" s="6">
        <v>0</v>
      </c>
      <c r="R118" s="6">
        <v>4460522.22</v>
      </c>
      <c r="S118" s="7">
        <f t="shared" si="1"/>
        <v>658450406.01779068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93333268.988392442</v>
      </c>
      <c r="J119" s="5">
        <v>24262227.085972801</v>
      </c>
      <c r="K119" s="5">
        <v>0</v>
      </c>
      <c r="L119" s="5">
        <v>0</v>
      </c>
      <c r="M119" s="5">
        <v>0</v>
      </c>
      <c r="N119" s="6">
        <v>56509698.018262222</v>
      </c>
      <c r="O119" s="6">
        <v>0</v>
      </c>
      <c r="P119" s="6">
        <v>0</v>
      </c>
      <c r="Q119" s="6">
        <v>0</v>
      </c>
      <c r="R119" s="6">
        <v>937427.04</v>
      </c>
      <c r="S119" s="7">
        <f t="shared" si="1"/>
        <v>175042621.13262746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71998094.283584356</v>
      </c>
      <c r="J120" s="5">
        <v>16342263.294117101</v>
      </c>
      <c r="K120" s="5">
        <v>0</v>
      </c>
      <c r="L120" s="5">
        <v>0</v>
      </c>
      <c r="M120" s="5">
        <v>0</v>
      </c>
      <c r="N120" s="6">
        <v>68762553.40993169</v>
      </c>
      <c r="O120" s="6">
        <v>0</v>
      </c>
      <c r="P120" s="6">
        <v>0</v>
      </c>
      <c r="Q120" s="6">
        <v>0</v>
      </c>
      <c r="R120" s="6">
        <v>1072264.68</v>
      </c>
      <c r="S120" s="7">
        <f t="shared" si="1"/>
        <v>158175175.66763315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5853153.7105657384</v>
      </c>
      <c r="J121" s="5">
        <v>1099853.5022624501</v>
      </c>
      <c r="K121" s="5">
        <v>0</v>
      </c>
      <c r="L121" s="5">
        <v>0</v>
      </c>
      <c r="M121" s="5">
        <v>0</v>
      </c>
      <c r="N121" s="6">
        <v>4238817.7399359634</v>
      </c>
      <c r="O121" s="6">
        <v>0</v>
      </c>
      <c r="P121" s="6">
        <v>0</v>
      </c>
      <c r="Q121" s="6">
        <v>0</v>
      </c>
      <c r="R121" s="6">
        <v>91649.192727272719</v>
      </c>
      <c r="S121" s="7">
        <f t="shared" si="1"/>
        <v>11283474.145491425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11706307.421131477</v>
      </c>
      <c r="J122" s="5">
        <v>2547250.9683257798</v>
      </c>
      <c r="K122" s="5">
        <v>0</v>
      </c>
      <c r="L122" s="5">
        <v>0</v>
      </c>
      <c r="M122" s="5">
        <v>0</v>
      </c>
      <c r="N122" s="6">
        <v>22330920.850833975</v>
      </c>
      <c r="O122" s="6">
        <v>0</v>
      </c>
      <c r="P122" s="6">
        <v>0</v>
      </c>
      <c r="Q122" s="6">
        <v>0</v>
      </c>
      <c r="R122" s="6">
        <v>183298.38545454544</v>
      </c>
      <c r="S122" s="7">
        <f t="shared" si="1"/>
        <v>36767777.625745773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29265768.552828688</v>
      </c>
      <c r="J123" s="5">
        <v>8598894.1357466001</v>
      </c>
      <c r="K123" s="5">
        <v>0</v>
      </c>
      <c r="L123" s="5">
        <v>0</v>
      </c>
      <c r="M123" s="5">
        <v>0</v>
      </c>
      <c r="N123" s="6">
        <v>29578481.074706659</v>
      </c>
      <c r="O123" s="6">
        <v>0</v>
      </c>
      <c r="P123" s="6">
        <v>0</v>
      </c>
      <c r="Q123" s="6">
        <v>0</v>
      </c>
      <c r="R123" s="6">
        <v>458245.96363636362</v>
      </c>
      <c r="S123" s="7">
        <f t="shared" si="1"/>
        <v>67901389.72691831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1179151.8117505573</v>
      </c>
      <c r="J124" s="5">
        <v>7420.5972850679</v>
      </c>
      <c r="K124" s="5">
        <v>0</v>
      </c>
      <c r="L124" s="5">
        <v>0</v>
      </c>
      <c r="M124" s="5">
        <v>0</v>
      </c>
      <c r="N124" s="6">
        <v>48198.505965410724</v>
      </c>
      <c r="O124" s="6">
        <v>0</v>
      </c>
      <c r="P124" s="6">
        <v>0</v>
      </c>
      <c r="Q124" s="6">
        <v>0</v>
      </c>
      <c r="R124" s="6">
        <v>45824.596363636359</v>
      </c>
      <c r="S124" s="7">
        <f t="shared" si="1"/>
        <v>1280595.5113646723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2926576.8552828692</v>
      </c>
      <c r="J125" s="5">
        <v>843076.00904977997</v>
      </c>
      <c r="K125" s="5">
        <v>0</v>
      </c>
      <c r="L125" s="5">
        <v>0</v>
      </c>
      <c r="M125" s="5">
        <v>0</v>
      </c>
      <c r="N125" s="6">
        <v>3123935.6185464915</v>
      </c>
      <c r="O125" s="6">
        <v>0</v>
      </c>
      <c r="P125" s="6">
        <v>0</v>
      </c>
      <c r="Q125" s="6">
        <v>0</v>
      </c>
      <c r="R125" s="6">
        <v>45824.596363636359</v>
      </c>
      <c r="S125" s="7">
        <f t="shared" si="1"/>
        <v>6939413.0792427771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2926576.8552828692</v>
      </c>
      <c r="J126" s="5">
        <v>1075152.2352941199</v>
      </c>
      <c r="K126" s="5">
        <v>0</v>
      </c>
      <c r="L126" s="5">
        <v>0</v>
      </c>
      <c r="M126" s="5">
        <v>0</v>
      </c>
      <c r="N126" s="6">
        <v>6025623.3111066762</v>
      </c>
      <c r="O126" s="6">
        <v>0</v>
      </c>
      <c r="P126" s="6">
        <v>0</v>
      </c>
      <c r="Q126" s="6">
        <v>0</v>
      </c>
      <c r="R126" s="6">
        <v>45824.596363636359</v>
      </c>
      <c r="S126" s="7">
        <f t="shared" si="1"/>
        <v>10073176.998047302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2926576.8552828692</v>
      </c>
      <c r="J127" s="5">
        <v>143063.48416289699</v>
      </c>
      <c r="K127" s="5">
        <v>0</v>
      </c>
      <c r="L127" s="5">
        <v>0</v>
      </c>
      <c r="M127" s="5">
        <v>0</v>
      </c>
      <c r="N127" s="6">
        <v>2236816.8615266168</v>
      </c>
      <c r="O127" s="6">
        <v>0</v>
      </c>
      <c r="P127" s="6">
        <v>0</v>
      </c>
      <c r="Q127" s="6">
        <v>0</v>
      </c>
      <c r="R127" s="6">
        <v>45824.596363636359</v>
      </c>
      <c r="S127" s="7">
        <f t="shared" si="1"/>
        <v>5352281.7973360196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11706307.421131477</v>
      </c>
      <c r="J128" s="5">
        <v>3485132.6425339202</v>
      </c>
      <c r="K128" s="5">
        <v>0</v>
      </c>
      <c r="L128" s="5">
        <v>0</v>
      </c>
      <c r="M128" s="5">
        <v>0</v>
      </c>
      <c r="N128" s="6">
        <v>11214827.529393762</v>
      </c>
      <c r="O128" s="6">
        <v>0</v>
      </c>
      <c r="P128" s="6">
        <v>0</v>
      </c>
      <c r="Q128" s="6">
        <v>0</v>
      </c>
      <c r="R128" s="6">
        <v>183298.38545454544</v>
      </c>
      <c r="S128" s="7">
        <f t="shared" si="1"/>
        <v>26589565.978513706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2926576.8552828692</v>
      </c>
      <c r="J129" s="5">
        <v>434772.36199094902</v>
      </c>
      <c r="K129" s="5">
        <v>0</v>
      </c>
      <c r="L129" s="5">
        <v>0</v>
      </c>
      <c r="M129" s="5">
        <v>0</v>
      </c>
      <c r="N129" s="6">
        <v>1586523.889711991</v>
      </c>
      <c r="O129" s="6">
        <v>0</v>
      </c>
      <c r="P129" s="6">
        <v>0</v>
      </c>
      <c r="Q129" s="6">
        <v>0</v>
      </c>
      <c r="R129" s="6">
        <v>45824.596363636359</v>
      </c>
      <c r="S129" s="7">
        <f t="shared" si="1"/>
        <v>4993697.7033494459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14632884.276414344</v>
      </c>
      <c r="J130" s="5">
        <v>5905833.9276017006</v>
      </c>
      <c r="K130" s="5">
        <v>0</v>
      </c>
      <c r="L130" s="5">
        <v>0</v>
      </c>
      <c r="M130" s="5">
        <v>0</v>
      </c>
      <c r="N130" s="6">
        <v>17600611.508925207</v>
      </c>
      <c r="O130" s="6">
        <v>0</v>
      </c>
      <c r="P130" s="6">
        <v>0</v>
      </c>
      <c r="Q130" s="6">
        <v>0</v>
      </c>
      <c r="R130" s="6">
        <v>229122.98181818181</v>
      </c>
      <c r="S130" s="7">
        <f t="shared" si="1"/>
        <v>38368452.694759436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8779730.5658486076</v>
      </c>
      <c r="J131" s="5">
        <v>3867697.8371040998</v>
      </c>
      <c r="K131" s="5">
        <v>0</v>
      </c>
      <c r="L131" s="5">
        <v>0</v>
      </c>
      <c r="M131" s="5">
        <v>0</v>
      </c>
      <c r="N131" s="6">
        <v>14913396.929706462</v>
      </c>
      <c r="O131" s="6">
        <v>0</v>
      </c>
      <c r="P131" s="6">
        <v>0</v>
      </c>
      <c r="Q131" s="6">
        <v>0</v>
      </c>
      <c r="R131" s="6">
        <v>137473.78909090909</v>
      </c>
      <c r="S131" s="7">
        <f t="shared" si="1"/>
        <v>27698299.121750079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3405292.6891492405</v>
      </c>
      <c r="J132" s="5">
        <v>1428999.2307692501</v>
      </c>
      <c r="K132" s="5">
        <v>0</v>
      </c>
      <c r="L132" s="5">
        <v>0</v>
      </c>
      <c r="M132" s="5">
        <v>0</v>
      </c>
      <c r="N132" s="6">
        <v>4584451.5192180183</v>
      </c>
      <c r="O132" s="6">
        <v>0</v>
      </c>
      <c r="P132" s="6">
        <v>0</v>
      </c>
      <c r="Q132" s="6">
        <v>0</v>
      </c>
      <c r="R132" s="6">
        <v>29475.375844511251</v>
      </c>
      <c r="S132" s="7">
        <f t="shared" si="1"/>
        <v>9448218.814981021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5771620.139150803</v>
      </c>
      <c r="J133" s="5">
        <v>596432.77828054002</v>
      </c>
      <c r="K133" s="5">
        <v>0</v>
      </c>
      <c r="L133" s="5">
        <v>0</v>
      </c>
      <c r="M133" s="5">
        <v>0</v>
      </c>
      <c r="N133" s="6">
        <v>6569539.288382465</v>
      </c>
      <c r="O133" s="6">
        <v>0</v>
      </c>
      <c r="P133" s="6">
        <v>0</v>
      </c>
      <c r="Q133" s="6">
        <v>0</v>
      </c>
      <c r="R133" s="6">
        <v>49957.724155488759</v>
      </c>
      <c r="S133" s="7">
        <f t="shared" si="1"/>
        <v>12987549.929969298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177713264.00765181</v>
      </c>
      <c r="J134" s="5">
        <v>39046967.393665001</v>
      </c>
      <c r="K134" s="5">
        <v>0</v>
      </c>
      <c r="L134" s="5">
        <v>0</v>
      </c>
      <c r="M134" s="5">
        <v>0</v>
      </c>
      <c r="N134" s="6">
        <v>93559464.446344748</v>
      </c>
      <c r="O134" s="6">
        <v>0</v>
      </c>
      <c r="P134" s="6">
        <v>0</v>
      </c>
      <c r="Q134" s="6">
        <v>0</v>
      </c>
      <c r="R134" s="6">
        <v>2190024.8886696058</v>
      </c>
      <c r="S134" s="7">
        <f t="shared" si="1"/>
        <v>312509720.73633116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33816781.604982391</v>
      </c>
      <c r="J135" s="5">
        <v>12881956.389140401</v>
      </c>
      <c r="K135" s="5">
        <v>0</v>
      </c>
      <c r="L135" s="5">
        <v>0</v>
      </c>
      <c r="M135" s="5">
        <v>0</v>
      </c>
      <c r="N135" s="6">
        <v>30292654.888136562</v>
      </c>
      <c r="O135" s="6">
        <v>0</v>
      </c>
      <c r="P135" s="6">
        <v>0</v>
      </c>
      <c r="Q135" s="6">
        <v>0</v>
      </c>
      <c r="R135" s="6">
        <v>461942.64039035636</v>
      </c>
      <c r="S135" s="7">
        <f t="shared" si="1"/>
        <v>77453335.522649705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118150866.35846391</v>
      </c>
      <c r="J136" s="5">
        <v>31910006.895927202</v>
      </c>
      <c r="K136" s="5">
        <v>0</v>
      </c>
      <c r="L136" s="5">
        <v>0</v>
      </c>
      <c r="M136" s="5">
        <v>0</v>
      </c>
      <c r="N136" s="6">
        <v>94730251.467303321</v>
      </c>
      <c r="O136" s="6">
        <v>0</v>
      </c>
      <c r="P136" s="6">
        <v>0</v>
      </c>
      <c r="Q136" s="6">
        <v>0</v>
      </c>
      <c r="R136" s="6">
        <v>1607994.9109400376</v>
      </c>
      <c r="S136" s="7">
        <f t="shared" si="1"/>
        <v>246399119.63263446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43262600.972779371</v>
      </c>
      <c r="J137" s="5">
        <v>21007904.045248501</v>
      </c>
      <c r="K137" s="5">
        <v>0</v>
      </c>
      <c r="L137" s="5">
        <v>0</v>
      </c>
      <c r="M137" s="5">
        <v>0</v>
      </c>
      <c r="N137" s="6">
        <v>53396727.626904018</v>
      </c>
      <c r="O137" s="6">
        <v>0</v>
      </c>
      <c r="P137" s="6">
        <v>0</v>
      </c>
      <c r="Q137" s="6">
        <v>0</v>
      </c>
      <c r="R137" s="6">
        <v>174893.52631912183</v>
      </c>
      <c r="S137" s="7">
        <f t="shared" ref="S137:S200" si="2">+SUM(G137:R137)</f>
        <v>117842126.171251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77753077.603723884</v>
      </c>
      <c r="J138" s="5">
        <v>29627371.610859804</v>
      </c>
      <c r="K138" s="5">
        <v>0</v>
      </c>
      <c r="L138" s="5">
        <v>0</v>
      </c>
      <c r="M138" s="5">
        <v>0</v>
      </c>
      <c r="N138" s="6">
        <v>68665097.928095311</v>
      </c>
      <c r="O138" s="6">
        <v>0</v>
      </c>
      <c r="P138" s="6">
        <v>0</v>
      </c>
      <c r="Q138" s="6">
        <v>0</v>
      </c>
      <c r="R138" s="6">
        <v>599804.95519359387</v>
      </c>
      <c r="S138" s="7">
        <f t="shared" si="2"/>
        <v>176645352.09787259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17159265.926677264</v>
      </c>
      <c r="J139" s="5">
        <v>1242024.91402714</v>
      </c>
      <c r="K139" s="5">
        <v>0</v>
      </c>
      <c r="L139" s="5">
        <v>0</v>
      </c>
      <c r="M139" s="5">
        <v>0</v>
      </c>
      <c r="N139" s="6">
        <v>4266710.2596760578</v>
      </c>
      <c r="O139" s="6">
        <v>0</v>
      </c>
      <c r="P139" s="6">
        <v>0</v>
      </c>
      <c r="Q139" s="6">
        <v>0</v>
      </c>
      <c r="R139" s="6">
        <v>519595.54688012204</v>
      </c>
      <c r="S139" s="7">
        <f t="shared" si="2"/>
        <v>23187596.647260584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38547859.162827514</v>
      </c>
      <c r="J140" s="5">
        <v>5568603.4027149994</v>
      </c>
      <c r="K140" s="5">
        <v>0</v>
      </c>
      <c r="L140" s="5">
        <v>0</v>
      </c>
      <c r="M140" s="5">
        <v>0</v>
      </c>
      <c r="N140" s="6">
        <v>37648654.355939768</v>
      </c>
      <c r="O140" s="6">
        <v>0</v>
      </c>
      <c r="P140" s="6">
        <v>0</v>
      </c>
      <c r="Q140" s="6">
        <v>0</v>
      </c>
      <c r="R140" s="6">
        <v>389574.94211693498</v>
      </c>
      <c r="S140" s="7">
        <f t="shared" si="2"/>
        <v>82154691.863599211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58434158.698136911</v>
      </c>
      <c r="J141" s="5">
        <v>15278455.4660633</v>
      </c>
      <c r="K141" s="5">
        <v>0</v>
      </c>
      <c r="L141" s="5">
        <v>0</v>
      </c>
      <c r="M141" s="5">
        <v>0</v>
      </c>
      <c r="N141" s="6">
        <v>51283204.286891349</v>
      </c>
      <c r="O141" s="6">
        <v>0</v>
      </c>
      <c r="P141" s="6">
        <v>0</v>
      </c>
      <c r="Q141" s="6">
        <v>0</v>
      </c>
      <c r="R141" s="6">
        <v>817486.89463813498</v>
      </c>
      <c r="S141" s="7">
        <f t="shared" si="2"/>
        <v>125813305.34572969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124645337.34761959</v>
      </c>
      <c r="J142" s="5">
        <v>22848809.122171998</v>
      </c>
      <c r="K142" s="5">
        <v>0</v>
      </c>
      <c r="L142" s="5">
        <v>0</v>
      </c>
      <c r="M142" s="5">
        <v>0</v>
      </c>
      <c r="N142" s="6">
        <v>63785447.54434374</v>
      </c>
      <c r="O142" s="6">
        <v>0</v>
      </c>
      <c r="P142" s="6">
        <v>0</v>
      </c>
      <c r="Q142" s="6">
        <v>0</v>
      </c>
      <c r="R142" s="6">
        <v>2378745.4548520921</v>
      </c>
      <c r="S142" s="7">
        <f t="shared" si="2"/>
        <v>213658339.46898744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243408940.29745671</v>
      </c>
      <c r="J143" s="5">
        <v>58795466.126697004</v>
      </c>
      <c r="K143" s="5">
        <v>0</v>
      </c>
      <c r="L143" s="5">
        <v>0</v>
      </c>
      <c r="M143" s="5">
        <v>0</v>
      </c>
      <c r="N143" s="6">
        <v>158059646.2809402</v>
      </c>
      <c r="O143" s="6">
        <v>29595668.433781717</v>
      </c>
      <c r="P143" s="6">
        <v>0</v>
      </c>
      <c r="Q143" s="6">
        <v>0</v>
      </c>
      <c r="R143" s="6">
        <v>3346168.32</v>
      </c>
      <c r="S143" s="7">
        <f t="shared" si="2"/>
        <v>493205889.4588756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72190747.562184885</v>
      </c>
      <c r="J144" s="5">
        <v>17893784.723981902</v>
      </c>
      <c r="K144" s="5">
        <v>0</v>
      </c>
      <c r="L144" s="5">
        <v>0</v>
      </c>
      <c r="M144" s="5">
        <v>0</v>
      </c>
      <c r="N144" s="6">
        <v>46046474.435101748</v>
      </c>
      <c r="O144" s="6">
        <v>0</v>
      </c>
      <c r="P144" s="6">
        <v>0</v>
      </c>
      <c r="Q144" s="6">
        <v>0</v>
      </c>
      <c r="R144" s="6">
        <v>585364.98781622411</v>
      </c>
      <c r="S144" s="7">
        <f t="shared" si="2"/>
        <v>136716371.70908475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20066775.082785912</v>
      </c>
      <c r="J145" s="5">
        <v>3425652.0090497402</v>
      </c>
      <c r="K145" s="5">
        <v>0</v>
      </c>
      <c r="L145" s="5">
        <v>0</v>
      </c>
      <c r="M145" s="5">
        <v>0</v>
      </c>
      <c r="N145" s="6">
        <v>17358742.604621787</v>
      </c>
      <c r="O145" s="6">
        <v>0</v>
      </c>
      <c r="P145" s="6">
        <v>0</v>
      </c>
      <c r="Q145" s="6">
        <v>0</v>
      </c>
      <c r="R145" s="6">
        <v>241488.23218377592</v>
      </c>
      <c r="S145" s="7">
        <f t="shared" si="2"/>
        <v>41092657.928641215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286829025.67085195</v>
      </c>
      <c r="J146" s="5">
        <v>78723271.846154004</v>
      </c>
      <c r="K146" s="5">
        <v>0</v>
      </c>
      <c r="L146" s="5">
        <v>0</v>
      </c>
      <c r="M146" s="5">
        <v>0</v>
      </c>
      <c r="N146" s="6">
        <v>241606783.56584927</v>
      </c>
      <c r="O146" s="6">
        <v>0</v>
      </c>
      <c r="P146" s="6">
        <v>0</v>
      </c>
      <c r="Q146" s="6">
        <v>0</v>
      </c>
      <c r="R146" s="6">
        <v>3118761.72</v>
      </c>
      <c r="S146" s="7">
        <f t="shared" si="2"/>
        <v>610277842.80285525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434072611.28195918</v>
      </c>
      <c r="J147" s="5">
        <v>127431079.638009</v>
      </c>
      <c r="K147" s="5">
        <v>0</v>
      </c>
      <c r="L147" s="5">
        <v>0</v>
      </c>
      <c r="M147" s="5">
        <v>0</v>
      </c>
      <c r="N147" s="6">
        <v>352683253.71182448</v>
      </c>
      <c r="O147" s="6">
        <v>0</v>
      </c>
      <c r="P147" s="6">
        <v>0</v>
      </c>
      <c r="Q147" s="6">
        <v>0</v>
      </c>
      <c r="R147" s="6">
        <v>4741526.6711641783</v>
      </c>
      <c r="S147" s="7">
        <f t="shared" si="2"/>
        <v>918928471.3029567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181167298.61131912</v>
      </c>
      <c r="J148" s="5">
        <v>47177518.552037001</v>
      </c>
      <c r="K148" s="5">
        <v>0</v>
      </c>
      <c r="L148" s="5">
        <v>0</v>
      </c>
      <c r="M148" s="5">
        <v>0</v>
      </c>
      <c r="N148" s="6">
        <v>138472875.16627163</v>
      </c>
      <c r="O148" s="6">
        <v>0</v>
      </c>
      <c r="P148" s="6">
        <v>0</v>
      </c>
      <c r="Q148" s="6">
        <v>0</v>
      </c>
      <c r="R148" s="6">
        <v>1988499.8153359042</v>
      </c>
      <c r="S148" s="7">
        <f t="shared" si="2"/>
        <v>368806192.14496368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110336791.96740298</v>
      </c>
      <c r="J149" s="5">
        <v>37253235.58371</v>
      </c>
      <c r="K149" s="5">
        <v>0</v>
      </c>
      <c r="L149" s="5">
        <v>0</v>
      </c>
      <c r="M149" s="5">
        <v>0</v>
      </c>
      <c r="N149" s="6">
        <v>83609439.38422823</v>
      </c>
      <c r="O149" s="6">
        <v>0</v>
      </c>
      <c r="P149" s="6">
        <v>0</v>
      </c>
      <c r="Q149" s="6">
        <v>0</v>
      </c>
      <c r="R149" s="6">
        <v>1262410.3734999187</v>
      </c>
      <c r="S149" s="7">
        <f t="shared" si="2"/>
        <v>232461877.30884114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523721226.56534433</v>
      </c>
      <c r="J150" s="5">
        <v>192035577.73755199</v>
      </c>
      <c r="K150" s="5">
        <v>0</v>
      </c>
      <c r="L150" s="5">
        <v>0</v>
      </c>
      <c r="M150" s="5">
        <v>0</v>
      </c>
      <c r="N150" s="6">
        <v>486116682.97075027</v>
      </c>
      <c r="O150" s="6">
        <v>0</v>
      </c>
      <c r="P150" s="6">
        <v>0</v>
      </c>
      <c r="Q150" s="6">
        <v>0</v>
      </c>
      <c r="R150" s="6">
        <v>6315394.5</v>
      </c>
      <c r="S150" s="7">
        <f t="shared" si="2"/>
        <v>1208188881.7736466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615431272.28908181</v>
      </c>
      <c r="J151" s="5">
        <v>145149019.746604</v>
      </c>
      <c r="K151" s="5">
        <v>0</v>
      </c>
      <c r="L151" s="5">
        <v>0</v>
      </c>
      <c r="M151" s="5">
        <v>0</v>
      </c>
      <c r="N151" s="6">
        <v>425511659.24387908</v>
      </c>
      <c r="O151" s="6">
        <v>0</v>
      </c>
      <c r="P151" s="6">
        <v>0</v>
      </c>
      <c r="Q151" s="6">
        <v>0</v>
      </c>
      <c r="R151" s="6">
        <v>5851471.586070477</v>
      </c>
      <c r="S151" s="7">
        <f t="shared" si="2"/>
        <v>1191943422.8656354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436755981.32147789</v>
      </c>
      <c r="J152" s="5">
        <v>90135071.158371001</v>
      </c>
      <c r="K152" s="5">
        <v>0</v>
      </c>
      <c r="L152" s="5">
        <v>0</v>
      </c>
      <c r="M152" s="5">
        <v>0</v>
      </c>
      <c r="N152" s="6">
        <v>262796084.23972985</v>
      </c>
      <c r="O152" s="6">
        <v>0</v>
      </c>
      <c r="P152" s="6">
        <v>0</v>
      </c>
      <c r="Q152" s="6">
        <v>0</v>
      </c>
      <c r="R152" s="6">
        <v>5595537.4436541339</v>
      </c>
      <c r="S152" s="7">
        <f t="shared" si="2"/>
        <v>795282674.16323292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141553942.99702281</v>
      </c>
      <c r="J153" s="5">
        <v>23561440.561085798</v>
      </c>
      <c r="K153" s="5">
        <v>0</v>
      </c>
      <c r="L153" s="5">
        <v>0</v>
      </c>
      <c r="M153" s="5">
        <v>0</v>
      </c>
      <c r="N153" s="6">
        <v>64114924.61194279</v>
      </c>
      <c r="O153" s="6">
        <v>0</v>
      </c>
      <c r="P153" s="6">
        <v>0</v>
      </c>
      <c r="Q153" s="6">
        <v>0</v>
      </c>
      <c r="R153" s="6">
        <v>1694429.3316024581</v>
      </c>
      <c r="S153" s="7">
        <f t="shared" si="2"/>
        <v>230924737.50165385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164009043.61265367</v>
      </c>
      <c r="J154" s="5">
        <v>24323328.371040799</v>
      </c>
      <c r="K154" s="5">
        <v>0</v>
      </c>
      <c r="L154" s="5">
        <v>0</v>
      </c>
      <c r="M154" s="5">
        <v>0</v>
      </c>
      <c r="N154" s="6">
        <v>64707571.251152091</v>
      </c>
      <c r="O154" s="6">
        <v>0</v>
      </c>
      <c r="P154" s="6">
        <v>0</v>
      </c>
      <c r="Q154" s="6">
        <v>0</v>
      </c>
      <c r="R154" s="6">
        <v>1785296.7456694182</v>
      </c>
      <c r="S154" s="7">
        <f t="shared" si="2"/>
        <v>254825239.98051599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24511522.425027311</v>
      </c>
      <c r="J155" s="5">
        <v>2073916.4524886501</v>
      </c>
      <c r="K155" s="5">
        <v>0</v>
      </c>
      <c r="L155" s="5">
        <v>0</v>
      </c>
      <c r="M155" s="5">
        <v>0</v>
      </c>
      <c r="N155" s="6">
        <v>9913734.1411971785</v>
      </c>
      <c r="O155" s="6">
        <v>0</v>
      </c>
      <c r="P155" s="6">
        <v>0</v>
      </c>
      <c r="Q155" s="6">
        <v>0</v>
      </c>
      <c r="R155" s="6">
        <v>608078.13300351368</v>
      </c>
      <c r="S155" s="7">
        <f t="shared" si="2"/>
        <v>37107251.15171665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34987140.435618371</v>
      </c>
      <c r="J156" s="5">
        <v>14121731.746606501</v>
      </c>
      <c r="K156" s="5">
        <v>0</v>
      </c>
      <c r="L156" s="5">
        <v>0</v>
      </c>
      <c r="M156" s="5">
        <v>0</v>
      </c>
      <c r="N156" s="6">
        <v>45842356.936973348</v>
      </c>
      <c r="O156" s="6">
        <v>0</v>
      </c>
      <c r="P156" s="6">
        <v>0</v>
      </c>
      <c r="Q156" s="6">
        <v>0</v>
      </c>
      <c r="R156" s="6">
        <v>695097.18</v>
      </c>
      <c r="S156" s="7">
        <f t="shared" si="2"/>
        <v>95646326.299198225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290960633.99827558</v>
      </c>
      <c r="J157" s="5">
        <v>63315307.085972995</v>
      </c>
      <c r="K157" s="5">
        <v>0</v>
      </c>
      <c r="L157" s="5">
        <v>0</v>
      </c>
      <c r="M157" s="5">
        <v>0</v>
      </c>
      <c r="N157" s="6">
        <v>187482119.26593313</v>
      </c>
      <c r="O157" s="6">
        <v>0</v>
      </c>
      <c r="P157" s="6">
        <v>0</v>
      </c>
      <c r="Q157" s="6">
        <v>0</v>
      </c>
      <c r="R157" s="6">
        <v>3429317.5985305877</v>
      </c>
      <c r="S157" s="7">
        <f t="shared" si="2"/>
        <v>545187377.94871223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287447590.48564911</v>
      </c>
      <c r="J158" s="5">
        <v>53716407.710406996</v>
      </c>
      <c r="K158" s="5">
        <v>0</v>
      </c>
      <c r="L158" s="5">
        <v>0</v>
      </c>
      <c r="M158" s="5">
        <v>0</v>
      </c>
      <c r="N158" s="6">
        <v>158805939.30080006</v>
      </c>
      <c r="O158" s="6">
        <v>0</v>
      </c>
      <c r="P158" s="6">
        <v>0</v>
      </c>
      <c r="Q158" s="6">
        <v>0</v>
      </c>
      <c r="R158" s="6">
        <v>3280522.1679824917</v>
      </c>
      <c r="S158" s="7">
        <f t="shared" si="2"/>
        <v>503250459.66483873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128738326.8288153</v>
      </c>
      <c r="J159" s="5">
        <v>25339404.244344302</v>
      </c>
      <c r="K159" s="5">
        <v>0</v>
      </c>
      <c r="L159" s="5">
        <v>0</v>
      </c>
      <c r="M159" s="5">
        <v>0</v>
      </c>
      <c r="N159" s="6">
        <v>67091133.395515718</v>
      </c>
      <c r="O159" s="6">
        <v>0</v>
      </c>
      <c r="P159" s="6">
        <v>0</v>
      </c>
      <c r="Q159" s="6">
        <v>0</v>
      </c>
      <c r="R159" s="6">
        <v>1005549.553486921</v>
      </c>
      <c r="S159" s="7">
        <f t="shared" si="2"/>
        <v>222174414.02216223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322045982.00377309</v>
      </c>
      <c r="J160" s="5">
        <v>70423129.438913003</v>
      </c>
      <c r="K160" s="5">
        <v>0</v>
      </c>
      <c r="L160" s="5">
        <v>0</v>
      </c>
      <c r="M160" s="5">
        <v>0</v>
      </c>
      <c r="N160" s="6">
        <v>193623749.98848945</v>
      </c>
      <c r="O160" s="6">
        <v>43312675.02825889</v>
      </c>
      <c r="P160" s="6">
        <v>0</v>
      </c>
      <c r="Q160" s="6">
        <v>0</v>
      </c>
      <c r="R160" s="6">
        <v>4542804</v>
      </c>
      <c r="S160" s="7">
        <f t="shared" si="2"/>
        <v>633948340.45943439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271506717.54267001</v>
      </c>
      <c r="J161" s="5">
        <v>73750873.366515994</v>
      </c>
      <c r="K161" s="5">
        <v>0</v>
      </c>
      <c r="L161" s="5">
        <v>0</v>
      </c>
      <c r="M161" s="5">
        <v>0</v>
      </c>
      <c r="N161" s="6">
        <v>217233928.80167079</v>
      </c>
      <c r="O161" s="6">
        <v>38432373.61662408</v>
      </c>
      <c r="P161" s="6">
        <v>0</v>
      </c>
      <c r="Q161" s="6">
        <v>0</v>
      </c>
      <c r="R161" s="6">
        <v>3336016.86</v>
      </c>
      <c r="S161" s="7">
        <f t="shared" si="2"/>
        <v>604259910.18748093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64553839.991151169</v>
      </c>
      <c r="J162" s="5">
        <v>16708782.0452483</v>
      </c>
      <c r="K162" s="5">
        <v>0</v>
      </c>
      <c r="L162" s="5">
        <v>0</v>
      </c>
      <c r="M162" s="5">
        <v>0</v>
      </c>
      <c r="N162" s="6">
        <v>46042147.812255055</v>
      </c>
      <c r="O162" s="6">
        <v>7674691.658193171</v>
      </c>
      <c r="P162" s="6">
        <v>0</v>
      </c>
      <c r="Q162" s="6">
        <v>0</v>
      </c>
      <c r="R162" s="6">
        <v>850874.61941342812</v>
      </c>
      <c r="S162" s="7">
        <f t="shared" si="2"/>
        <v>135830336.12626112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8358995.2638347428</v>
      </c>
      <c r="J163" s="5">
        <v>2513555.1493212399</v>
      </c>
      <c r="K163" s="5">
        <v>0</v>
      </c>
      <c r="L163" s="5">
        <v>0</v>
      </c>
      <c r="M163" s="5">
        <v>0</v>
      </c>
      <c r="N163" s="6">
        <v>7365927.5291673746</v>
      </c>
      <c r="O163" s="6">
        <v>1099123.8837274227</v>
      </c>
      <c r="P163" s="6">
        <v>0</v>
      </c>
      <c r="Q163" s="6">
        <v>0</v>
      </c>
      <c r="R163" s="6">
        <v>121857.22344380867</v>
      </c>
      <c r="S163" s="7">
        <f t="shared" si="2"/>
        <v>19459459.049494591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92133067.094237089</v>
      </c>
      <c r="J164" s="5">
        <v>33694616.751131199</v>
      </c>
      <c r="K164" s="5">
        <v>0</v>
      </c>
      <c r="L164" s="5">
        <v>0</v>
      </c>
      <c r="M164" s="5">
        <v>0</v>
      </c>
      <c r="N164" s="6">
        <v>72125437.079457253</v>
      </c>
      <c r="O164" s="6">
        <v>0</v>
      </c>
      <c r="P164" s="6">
        <v>0</v>
      </c>
      <c r="Q164" s="6">
        <v>0</v>
      </c>
      <c r="R164" s="6">
        <v>1245737.9260627183</v>
      </c>
      <c r="S164" s="7">
        <f t="shared" si="2"/>
        <v>199198858.85088828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304146843.80669904</v>
      </c>
      <c r="J165" s="5">
        <v>79613688.361991003</v>
      </c>
      <c r="K165" s="5">
        <v>0</v>
      </c>
      <c r="L165" s="5">
        <v>0</v>
      </c>
      <c r="M165" s="5">
        <v>0</v>
      </c>
      <c r="N165" s="6">
        <v>229231750.73959655</v>
      </c>
      <c r="O165" s="6">
        <v>0</v>
      </c>
      <c r="P165" s="6">
        <v>0</v>
      </c>
      <c r="Q165" s="6">
        <v>0</v>
      </c>
      <c r="R165" s="6">
        <v>3773938.6851513088</v>
      </c>
      <c r="S165" s="7">
        <f t="shared" si="2"/>
        <v>616766221.59343791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88523212.147089481</v>
      </c>
      <c r="J166" s="5">
        <v>35478259.665158302</v>
      </c>
      <c r="K166" s="5">
        <v>0</v>
      </c>
      <c r="L166" s="5">
        <v>0</v>
      </c>
      <c r="M166" s="5">
        <v>0</v>
      </c>
      <c r="N166" s="6">
        <v>102144124.41908062</v>
      </c>
      <c r="O166" s="6">
        <v>0</v>
      </c>
      <c r="P166" s="6">
        <v>0</v>
      </c>
      <c r="Q166" s="6">
        <v>0</v>
      </c>
      <c r="R166" s="6">
        <v>1662107.1465440756</v>
      </c>
      <c r="S166" s="7">
        <f t="shared" si="2"/>
        <v>227807703.37787247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94763285.729599029</v>
      </c>
      <c r="J167" s="5">
        <v>18426211.963801</v>
      </c>
      <c r="K167" s="5">
        <v>0</v>
      </c>
      <c r="L167" s="5">
        <v>0</v>
      </c>
      <c r="M167" s="5">
        <v>0</v>
      </c>
      <c r="N167" s="6">
        <v>58188128.301160932</v>
      </c>
      <c r="O167" s="6">
        <v>0</v>
      </c>
      <c r="P167" s="6">
        <v>0</v>
      </c>
      <c r="Q167" s="6">
        <v>0</v>
      </c>
      <c r="R167" s="6">
        <v>1167386.1527237778</v>
      </c>
      <c r="S167" s="7">
        <f t="shared" si="2"/>
        <v>172545012.14728475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89632687.561620712</v>
      </c>
      <c r="J168" s="5">
        <v>38183534.778279997</v>
      </c>
      <c r="K168" s="5">
        <v>0</v>
      </c>
      <c r="L168" s="5">
        <v>0</v>
      </c>
      <c r="M168" s="5">
        <v>0</v>
      </c>
      <c r="N168" s="6">
        <v>106730657.71883854</v>
      </c>
      <c r="O168" s="6">
        <v>0</v>
      </c>
      <c r="P168" s="6">
        <v>0</v>
      </c>
      <c r="Q168" s="6">
        <v>0</v>
      </c>
      <c r="R168" s="6">
        <v>1519344.0895181196</v>
      </c>
      <c r="S168" s="7">
        <f t="shared" si="2"/>
        <v>236066224.14825737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158858563.50548413</v>
      </c>
      <c r="J169" s="5">
        <v>42830279.131222002</v>
      </c>
      <c r="K169" s="5">
        <v>0</v>
      </c>
      <c r="L169" s="5">
        <v>0</v>
      </c>
      <c r="M169" s="5">
        <v>0</v>
      </c>
      <c r="N169" s="6">
        <v>120239621.730975</v>
      </c>
      <c r="O169" s="6">
        <v>18948907.31404255</v>
      </c>
      <c r="P169" s="6">
        <v>0</v>
      </c>
      <c r="Q169" s="6">
        <v>0</v>
      </c>
      <c r="R169" s="6">
        <v>1686910.7631650048</v>
      </c>
      <c r="S169" s="7">
        <f t="shared" si="2"/>
        <v>342564282.44488871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324281012.81224316</v>
      </c>
      <c r="J170" s="5">
        <v>80511511.475111991</v>
      </c>
      <c r="K170" s="5">
        <v>0</v>
      </c>
      <c r="L170" s="5">
        <v>0</v>
      </c>
      <c r="M170" s="5">
        <v>0</v>
      </c>
      <c r="N170" s="6">
        <v>248875824.60136911</v>
      </c>
      <c r="O170" s="6">
        <v>46169033.054436766</v>
      </c>
      <c r="P170" s="6">
        <v>0</v>
      </c>
      <c r="Q170" s="6">
        <v>0</v>
      </c>
      <c r="R170" s="6">
        <v>4110159.8890999458</v>
      </c>
      <c r="S170" s="7">
        <f t="shared" si="2"/>
        <v>703947541.83226109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176287699.10548836</v>
      </c>
      <c r="J171" s="5">
        <v>56924165.330316998</v>
      </c>
      <c r="K171" s="5">
        <v>0</v>
      </c>
      <c r="L171" s="5">
        <v>0</v>
      </c>
      <c r="M171" s="5">
        <v>0</v>
      </c>
      <c r="N171" s="6">
        <v>133238650.96192357</v>
      </c>
      <c r="O171" s="6">
        <v>0</v>
      </c>
      <c r="P171" s="6">
        <v>0</v>
      </c>
      <c r="Q171" s="6">
        <v>0</v>
      </c>
      <c r="R171" s="6">
        <v>2399382</v>
      </c>
      <c r="S171" s="7">
        <f t="shared" si="2"/>
        <v>368849897.39772892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87071510.863360822</v>
      </c>
      <c r="J172" s="5">
        <v>12241471.9819004</v>
      </c>
      <c r="K172" s="5">
        <v>0</v>
      </c>
      <c r="L172" s="5">
        <v>0</v>
      </c>
      <c r="M172" s="5">
        <v>0</v>
      </c>
      <c r="N172" s="6">
        <v>49770533.451606236</v>
      </c>
      <c r="O172" s="6">
        <v>0</v>
      </c>
      <c r="P172" s="6">
        <v>0</v>
      </c>
      <c r="Q172" s="6">
        <v>0</v>
      </c>
      <c r="R172" s="6">
        <v>1222788.06</v>
      </c>
      <c r="S172" s="7">
        <f t="shared" si="2"/>
        <v>150306304.35686746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128892286.17460287</v>
      </c>
      <c r="J173" s="5">
        <v>31198078.787329897</v>
      </c>
      <c r="K173" s="5">
        <v>0</v>
      </c>
      <c r="L173" s="5">
        <v>0</v>
      </c>
      <c r="M173" s="5">
        <v>0</v>
      </c>
      <c r="N173" s="6">
        <v>79542667.333847746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240878902.29578054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176178397.08918667</v>
      </c>
      <c r="J174" s="5">
        <v>39887030.868778005</v>
      </c>
      <c r="K174" s="5">
        <v>0</v>
      </c>
      <c r="L174" s="5">
        <v>0</v>
      </c>
      <c r="M174" s="5">
        <v>0</v>
      </c>
      <c r="N174" s="6">
        <v>123050757.79891811</v>
      </c>
      <c r="O174" s="6">
        <v>0</v>
      </c>
      <c r="P174" s="6">
        <v>0</v>
      </c>
      <c r="Q174" s="6">
        <v>0</v>
      </c>
      <c r="R174" s="6">
        <v>2045406.8869236915</v>
      </c>
      <c r="S174" s="7">
        <f t="shared" si="2"/>
        <v>341161592.64380646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72956735.175171062</v>
      </c>
      <c r="J175" s="5">
        <v>24415059.429864101</v>
      </c>
      <c r="K175" s="5">
        <v>0</v>
      </c>
      <c r="L175" s="5">
        <v>0</v>
      </c>
      <c r="M175" s="5">
        <v>0</v>
      </c>
      <c r="N175" s="6">
        <v>81912758.761556298</v>
      </c>
      <c r="O175" s="6">
        <v>0</v>
      </c>
      <c r="P175" s="6">
        <v>0</v>
      </c>
      <c r="Q175" s="6">
        <v>0</v>
      </c>
      <c r="R175" s="6">
        <v>877656.67307630891</v>
      </c>
      <c r="S175" s="7">
        <f t="shared" si="2"/>
        <v>180162210.03966776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47710111.974124745</v>
      </c>
      <c r="J176" s="5">
        <v>13412243.837104101</v>
      </c>
      <c r="K176" s="5">
        <v>0</v>
      </c>
      <c r="L176" s="5">
        <v>0</v>
      </c>
      <c r="M176" s="5">
        <v>0</v>
      </c>
      <c r="N176" s="6">
        <v>34793624.78047277</v>
      </c>
      <c r="O176" s="6">
        <v>0</v>
      </c>
      <c r="P176" s="6">
        <v>0</v>
      </c>
      <c r="Q176" s="6">
        <v>0</v>
      </c>
      <c r="R176" s="6">
        <v>469044.21289777523</v>
      </c>
      <c r="S176" s="7">
        <f t="shared" si="2"/>
        <v>96385024.804599389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139229948.78156376</v>
      </c>
      <c r="J177" s="5">
        <v>33720920.126697004</v>
      </c>
      <c r="K177" s="5">
        <v>0</v>
      </c>
      <c r="L177" s="5">
        <v>0</v>
      </c>
      <c r="M177" s="5">
        <v>0</v>
      </c>
      <c r="N177" s="6">
        <v>100726555.36552131</v>
      </c>
      <c r="O177" s="6">
        <v>0</v>
      </c>
      <c r="P177" s="6">
        <v>0</v>
      </c>
      <c r="Q177" s="6">
        <v>0</v>
      </c>
      <c r="R177" s="6">
        <v>1906955.7871022248</v>
      </c>
      <c r="S177" s="7">
        <f t="shared" si="2"/>
        <v>275584380.0608843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310422865.71891278</v>
      </c>
      <c r="J178" s="5">
        <v>75570349.040724009</v>
      </c>
      <c r="K178" s="5">
        <v>0</v>
      </c>
      <c r="L178" s="5">
        <v>0</v>
      </c>
      <c r="M178" s="5">
        <v>0</v>
      </c>
      <c r="N178" s="6">
        <v>220499198.63641366</v>
      </c>
      <c r="O178" s="6">
        <v>0</v>
      </c>
      <c r="P178" s="6">
        <v>0</v>
      </c>
      <c r="Q178" s="6">
        <v>0</v>
      </c>
      <c r="R178" s="6">
        <v>4231073.16</v>
      </c>
      <c r="S178" s="7">
        <f t="shared" si="2"/>
        <v>610723486.55605042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15263865.178199995</v>
      </c>
      <c r="J179" s="5">
        <v>2621121.2398190098</v>
      </c>
      <c r="K179" s="5">
        <v>0</v>
      </c>
      <c r="L179" s="5">
        <v>0</v>
      </c>
      <c r="M179" s="5">
        <v>0</v>
      </c>
      <c r="N179" s="6">
        <v>8887765.0996794738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27022241.573228411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35739243.863598906</v>
      </c>
      <c r="J180" s="5">
        <v>14988908.4886878</v>
      </c>
      <c r="K180" s="5">
        <v>0</v>
      </c>
      <c r="L180" s="5">
        <v>0</v>
      </c>
      <c r="M180" s="5">
        <v>0</v>
      </c>
      <c r="N180" s="6">
        <v>38174947.615289591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89241903.912046358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173370968.25163922</v>
      </c>
      <c r="J181" s="5">
        <v>47739679.710407004</v>
      </c>
      <c r="K181" s="5">
        <v>0</v>
      </c>
      <c r="L181" s="5">
        <v>0</v>
      </c>
      <c r="M181" s="5">
        <v>0</v>
      </c>
      <c r="N181" s="6">
        <v>128049751.4483652</v>
      </c>
      <c r="O181" s="6">
        <v>0</v>
      </c>
      <c r="P181" s="6">
        <v>0</v>
      </c>
      <c r="Q181" s="6">
        <v>0</v>
      </c>
      <c r="R181" s="6">
        <v>1930761.72</v>
      </c>
      <c r="S181" s="7">
        <f t="shared" si="2"/>
        <v>351091161.13041145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37414238.004720263</v>
      </c>
      <c r="J182" s="5">
        <v>5508609.0045248996</v>
      </c>
      <c r="K182" s="5">
        <v>0</v>
      </c>
      <c r="L182" s="5">
        <v>0</v>
      </c>
      <c r="M182" s="5">
        <v>0</v>
      </c>
      <c r="N182" s="6">
        <v>36121744.704525106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79502727.71377027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114501744.20194459</v>
      </c>
      <c r="J183" s="5">
        <v>20658407.927601401</v>
      </c>
      <c r="K183" s="5">
        <v>0</v>
      </c>
      <c r="L183" s="5">
        <v>0</v>
      </c>
      <c r="M183" s="5">
        <v>0</v>
      </c>
      <c r="N183" s="6">
        <v>77966021.537105501</v>
      </c>
      <c r="O183" s="6">
        <v>0</v>
      </c>
      <c r="P183" s="6">
        <v>0</v>
      </c>
      <c r="Q183" s="6">
        <v>0</v>
      </c>
      <c r="R183" s="6">
        <v>1490660.2799582528</v>
      </c>
      <c r="S183" s="7">
        <f t="shared" si="2"/>
        <v>214616833.94660974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135073666.24999094</v>
      </c>
      <c r="J184" s="5">
        <v>26271915.809955098</v>
      </c>
      <c r="K184" s="5">
        <v>0</v>
      </c>
      <c r="L184" s="5">
        <v>0</v>
      </c>
      <c r="M184" s="5">
        <v>0</v>
      </c>
      <c r="N184" s="6">
        <v>151889337.40615299</v>
      </c>
      <c r="O184" s="6">
        <v>0</v>
      </c>
      <c r="P184" s="6">
        <v>0</v>
      </c>
      <c r="Q184" s="6">
        <v>0</v>
      </c>
      <c r="R184" s="6">
        <v>1824534.5658774083</v>
      </c>
      <c r="S184" s="7">
        <f t="shared" si="2"/>
        <v>315059454.03197646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201965917.19798911</v>
      </c>
      <c r="J185" s="5">
        <v>28447424.009049803</v>
      </c>
      <c r="K185" s="5">
        <v>0</v>
      </c>
      <c r="L185" s="5">
        <v>0</v>
      </c>
      <c r="M185" s="5">
        <v>0</v>
      </c>
      <c r="N185" s="6">
        <v>81623919.612397403</v>
      </c>
      <c r="O185" s="6">
        <v>0</v>
      </c>
      <c r="P185" s="6">
        <v>0</v>
      </c>
      <c r="Q185" s="6">
        <v>0</v>
      </c>
      <c r="R185" s="6">
        <v>2373592.8341643391</v>
      </c>
      <c r="S185" s="7">
        <f t="shared" si="2"/>
        <v>314410853.65360063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229800489.55629557</v>
      </c>
      <c r="J186" s="5">
        <v>61555698.434389994</v>
      </c>
      <c r="K186" s="5">
        <v>0</v>
      </c>
      <c r="L186" s="5">
        <v>0</v>
      </c>
      <c r="M186" s="5">
        <v>0</v>
      </c>
      <c r="N186" s="6">
        <v>150090266.71509862</v>
      </c>
      <c r="O186" s="6">
        <v>0</v>
      </c>
      <c r="P186" s="6">
        <v>0</v>
      </c>
      <c r="Q186" s="6">
        <v>0</v>
      </c>
      <c r="R186" s="6">
        <v>3037403.7</v>
      </c>
      <c r="S186" s="7">
        <f t="shared" si="2"/>
        <v>444483858.40578419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194246334.6318427</v>
      </c>
      <c r="J187" s="5">
        <v>56267767.936652005</v>
      </c>
      <c r="K187" s="5">
        <v>0</v>
      </c>
      <c r="L187" s="5">
        <v>0</v>
      </c>
      <c r="M187" s="5">
        <v>0</v>
      </c>
      <c r="N187" s="6">
        <v>161285000.78948501</v>
      </c>
      <c r="O187" s="6">
        <v>0</v>
      </c>
      <c r="P187" s="6">
        <v>0</v>
      </c>
      <c r="Q187" s="6">
        <v>0</v>
      </c>
      <c r="R187" s="6">
        <v>2301768</v>
      </c>
      <c r="S187" s="7">
        <f t="shared" si="2"/>
        <v>414100871.35797971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313698844.04224038</v>
      </c>
      <c r="J188" s="5">
        <v>85552757.782804996</v>
      </c>
      <c r="K188" s="5">
        <v>0</v>
      </c>
      <c r="L188" s="5">
        <v>0</v>
      </c>
      <c r="M188" s="5">
        <v>0</v>
      </c>
      <c r="N188" s="6">
        <v>235116850.76300308</v>
      </c>
      <c r="O188" s="6">
        <v>0</v>
      </c>
      <c r="P188" s="6">
        <v>0</v>
      </c>
      <c r="Q188" s="6">
        <v>0</v>
      </c>
      <c r="R188" s="6">
        <v>4003184.5200000009</v>
      </c>
      <c r="S188" s="7">
        <f t="shared" si="2"/>
        <v>638371637.10804844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290938126.24427283</v>
      </c>
      <c r="J189" s="5">
        <v>57623826.072397999</v>
      </c>
      <c r="K189" s="5">
        <v>0</v>
      </c>
      <c r="L189" s="5">
        <v>0</v>
      </c>
      <c r="M189" s="5">
        <v>0</v>
      </c>
      <c r="N189" s="6">
        <v>175635161.47057337</v>
      </c>
      <c r="O189" s="6">
        <v>0</v>
      </c>
      <c r="P189" s="6">
        <v>0</v>
      </c>
      <c r="Q189" s="6">
        <v>0</v>
      </c>
      <c r="R189" s="6">
        <v>3843314.1</v>
      </c>
      <c r="S189" s="7">
        <f t="shared" si="2"/>
        <v>528040427.88724422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151564612.71271709</v>
      </c>
      <c r="J190" s="5">
        <v>35939769.8190042</v>
      </c>
      <c r="K190" s="5">
        <v>0</v>
      </c>
      <c r="L190" s="5">
        <v>0</v>
      </c>
      <c r="M190" s="5">
        <v>0</v>
      </c>
      <c r="N190" s="6">
        <v>144428327.0348016</v>
      </c>
      <c r="O190" s="6">
        <v>0</v>
      </c>
      <c r="P190" s="6">
        <v>0</v>
      </c>
      <c r="Q190" s="6">
        <v>0</v>
      </c>
      <c r="R190" s="6">
        <v>1816468.65877964</v>
      </c>
      <c r="S190" s="7">
        <f t="shared" si="2"/>
        <v>333749178.22530252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73045325.079305962</v>
      </c>
      <c r="J191" s="5">
        <v>11477629.104072399</v>
      </c>
      <c r="K191" s="5">
        <v>0</v>
      </c>
      <c r="L191" s="5">
        <v>0</v>
      </c>
      <c r="M191" s="5">
        <v>0</v>
      </c>
      <c r="N191" s="6">
        <v>28183556.949570872</v>
      </c>
      <c r="O191" s="6">
        <v>0</v>
      </c>
      <c r="P191" s="6">
        <v>0</v>
      </c>
      <c r="Q191" s="6">
        <v>0</v>
      </c>
      <c r="R191" s="6">
        <v>1130699.3818605361</v>
      </c>
      <c r="S191" s="7">
        <f t="shared" si="2"/>
        <v>113837210.51480977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99600648.932596669</v>
      </c>
      <c r="J192" s="5">
        <v>20274675.511312101</v>
      </c>
      <c r="K192" s="5">
        <v>0</v>
      </c>
      <c r="L192" s="5">
        <v>0</v>
      </c>
      <c r="M192" s="5">
        <v>0</v>
      </c>
      <c r="N192" s="6">
        <v>51487963.49133189</v>
      </c>
      <c r="O192" s="6">
        <v>0</v>
      </c>
      <c r="P192" s="6">
        <v>0</v>
      </c>
      <c r="Q192" s="6">
        <v>0</v>
      </c>
      <c r="R192" s="6">
        <v>979342.99335836235</v>
      </c>
      <c r="S192" s="7">
        <f t="shared" si="2"/>
        <v>172342630.92859903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315803635.60773599</v>
      </c>
      <c r="J193" s="5">
        <v>68955736.334840998</v>
      </c>
      <c r="K193" s="5">
        <v>0</v>
      </c>
      <c r="L193" s="5">
        <v>0</v>
      </c>
      <c r="M193" s="5">
        <v>0</v>
      </c>
      <c r="N193" s="6">
        <v>198752802.95084989</v>
      </c>
      <c r="O193" s="6">
        <v>0</v>
      </c>
      <c r="P193" s="6">
        <v>0</v>
      </c>
      <c r="Q193" s="6">
        <v>0</v>
      </c>
      <c r="R193" s="6">
        <v>4274023.5476781074</v>
      </c>
      <c r="S193" s="7">
        <f t="shared" si="2"/>
        <v>587786198.44110501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109219236.1298082</v>
      </c>
      <c r="J194" s="5">
        <v>31567649.085972998</v>
      </c>
      <c r="K194" s="5">
        <v>0</v>
      </c>
      <c r="L194" s="5">
        <v>0</v>
      </c>
      <c r="M194" s="5">
        <v>0</v>
      </c>
      <c r="N194" s="6">
        <v>76733527.435642317</v>
      </c>
      <c r="O194" s="6">
        <v>0</v>
      </c>
      <c r="P194" s="6">
        <v>0</v>
      </c>
      <c r="Q194" s="6">
        <v>0</v>
      </c>
      <c r="R194" s="6">
        <v>1478844</v>
      </c>
      <c r="S194" s="7">
        <f t="shared" si="2"/>
        <v>218999256.65142351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358826739.6682319</v>
      </c>
      <c r="J195" s="5">
        <v>80866069.104072005</v>
      </c>
      <c r="K195" s="5">
        <v>0</v>
      </c>
      <c r="L195" s="5">
        <v>0</v>
      </c>
      <c r="M195" s="5">
        <v>0</v>
      </c>
      <c r="N195" s="6">
        <v>234600091.64186147</v>
      </c>
      <c r="O195" s="6">
        <v>0</v>
      </c>
      <c r="P195" s="6">
        <v>0</v>
      </c>
      <c r="Q195" s="6">
        <v>0</v>
      </c>
      <c r="R195" s="6">
        <v>4066805.9644727642</v>
      </c>
      <c r="S195" s="7">
        <f t="shared" si="2"/>
        <v>678359706.37863815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52042840.936142713</v>
      </c>
      <c r="J196" s="5">
        <v>9397497.2036199998</v>
      </c>
      <c r="K196" s="5">
        <v>0</v>
      </c>
      <c r="L196" s="5">
        <v>0</v>
      </c>
      <c r="M196" s="5">
        <v>0</v>
      </c>
      <c r="N196" s="6">
        <v>25887482.986719638</v>
      </c>
      <c r="O196" s="6">
        <v>0</v>
      </c>
      <c r="P196" s="6">
        <v>0</v>
      </c>
      <c r="Q196" s="6">
        <v>0</v>
      </c>
      <c r="R196" s="6">
        <v>619754.32003232639</v>
      </c>
      <c r="S196" s="7">
        <f t="shared" si="2"/>
        <v>87947575.446514681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20637678.036436949</v>
      </c>
      <c r="J197" s="5">
        <v>10578929.185520399</v>
      </c>
      <c r="K197" s="5">
        <v>0</v>
      </c>
      <c r="L197" s="5">
        <v>0</v>
      </c>
      <c r="M197" s="5">
        <v>0</v>
      </c>
      <c r="N197" s="6">
        <v>28148213.912909519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59725638.921231896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359856376.42889071</v>
      </c>
      <c r="J198" s="5">
        <v>93326982.443439007</v>
      </c>
      <c r="K198" s="5">
        <v>0</v>
      </c>
      <c r="L198" s="5">
        <v>0</v>
      </c>
      <c r="M198" s="5">
        <v>0</v>
      </c>
      <c r="N198" s="6">
        <v>309099873.65812385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767772414.74408853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130440118.80021325</v>
      </c>
      <c r="J199" s="5">
        <v>19126690.814479601</v>
      </c>
      <c r="K199" s="5">
        <v>0</v>
      </c>
      <c r="L199" s="5">
        <v>0</v>
      </c>
      <c r="M199" s="5">
        <v>0</v>
      </c>
      <c r="N199" s="6">
        <v>74347837.298298463</v>
      </c>
      <c r="O199" s="6">
        <v>0</v>
      </c>
      <c r="P199" s="6">
        <v>0</v>
      </c>
      <c r="Q199" s="6">
        <v>0</v>
      </c>
      <c r="R199" s="6">
        <v>1479048.029371677</v>
      </c>
      <c r="S199" s="7">
        <f t="shared" si="2"/>
        <v>225393694.94236296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139349855.517178</v>
      </c>
      <c r="J200" s="5">
        <v>28994212.226244699</v>
      </c>
      <c r="K200" s="5">
        <v>0</v>
      </c>
      <c r="L200" s="5">
        <v>0</v>
      </c>
      <c r="M200" s="5">
        <v>0</v>
      </c>
      <c r="N200" s="6">
        <v>202045956.62334448</v>
      </c>
      <c r="O200" s="6">
        <v>0</v>
      </c>
      <c r="P200" s="6">
        <v>0</v>
      </c>
      <c r="Q200" s="6">
        <v>0</v>
      </c>
      <c r="R200" s="6">
        <v>1233996.3959199644</v>
      </c>
      <c r="S200" s="7">
        <f t="shared" si="2"/>
        <v>371624020.76268715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112655341.33668126</v>
      </c>
      <c r="J201" s="5">
        <v>32746037.556560799</v>
      </c>
      <c r="K201" s="5">
        <v>0</v>
      </c>
      <c r="L201" s="5">
        <v>0</v>
      </c>
      <c r="M201" s="5">
        <v>0</v>
      </c>
      <c r="N201" s="6">
        <v>109750416.950615</v>
      </c>
      <c r="O201" s="6">
        <v>0</v>
      </c>
      <c r="P201" s="6">
        <v>0</v>
      </c>
      <c r="Q201" s="6">
        <v>0</v>
      </c>
      <c r="R201" s="6">
        <v>1348196.1181416775</v>
      </c>
      <c r="S201" s="7">
        <f t="shared" ref="S201:S264" si="3">+SUM(G201:R201)</f>
        <v>256499991.96199873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47712731.12606968</v>
      </c>
      <c r="J202" s="5">
        <v>7525062.5882351995</v>
      </c>
      <c r="K202" s="5">
        <v>0</v>
      </c>
      <c r="L202" s="5">
        <v>0</v>
      </c>
      <c r="M202" s="5">
        <v>0</v>
      </c>
      <c r="N202" s="6">
        <v>24743524.873149768</v>
      </c>
      <c r="O202" s="6">
        <v>0</v>
      </c>
      <c r="P202" s="6">
        <v>0</v>
      </c>
      <c r="Q202" s="6">
        <v>0</v>
      </c>
      <c r="R202" s="6">
        <v>464817.31854234543</v>
      </c>
      <c r="S202" s="7">
        <f t="shared" si="3"/>
        <v>80446135.905996993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64405426.341463089</v>
      </c>
      <c r="J203" s="5">
        <v>13987439.095023001</v>
      </c>
      <c r="K203" s="5">
        <v>0</v>
      </c>
      <c r="L203" s="5">
        <v>0</v>
      </c>
      <c r="M203" s="5">
        <v>0</v>
      </c>
      <c r="N203" s="6">
        <v>68010906.38608709</v>
      </c>
      <c r="O203" s="6">
        <v>0</v>
      </c>
      <c r="P203" s="6">
        <v>0</v>
      </c>
      <c r="Q203" s="6">
        <v>0</v>
      </c>
      <c r="R203" s="6">
        <v>549413.93924671691</v>
      </c>
      <c r="S203" s="7">
        <f t="shared" si="3"/>
        <v>146953185.7618199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36964837.59721113</v>
      </c>
      <c r="J204" s="5">
        <v>6734914.9954751004</v>
      </c>
      <c r="K204" s="5">
        <v>0</v>
      </c>
      <c r="L204" s="5">
        <v>0</v>
      </c>
      <c r="M204" s="5">
        <v>0</v>
      </c>
      <c r="N204" s="6">
        <v>34769729.966271468</v>
      </c>
      <c r="O204" s="6">
        <v>0</v>
      </c>
      <c r="P204" s="6">
        <v>0</v>
      </c>
      <c r="Q204" s="6">
        <v>0</v>
      </c>
      <c r="R204" s="6">
        <v>338076.90360977722</v>
      </c>
      <c r="S204" s="7">
        <f t="shared" si="3"/>
        <v>78807559.462567478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29820388.481986988</v>
      </c>
      <c r="J205" s="5">
        <v>4531614.0090498002</v>
      </c>
      <c r="K205" s="5">
        <v>0</v>
      </c>
      <c r="L205" s="5">
        <v>0</v>
      </c>
      <c r="M205" s="5">
        <v>0</v>
      </c>
      <c r="N205" s="6">
        <v>14605080.59094093</v>
      </c>
      <c r="O205" s="6">
        <v>0</v>
      </c>
      <c r="P205" s="6">
        <v>0</v>
      </c>
      <c r="Q205" s="6">
        <v>0</v>
      </c>
      <c r="R205" s="6">
        <v>507063.94119995792</v>
      </c>
      <c r="S205" s="7">
        <f t="shared" si="3"/>
        <v>49464147.023177676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168810284.61222538</v>
      </c>
      <c r="J206" s="5">
        <v>49876951.746606</v>
      </c>
      <c r="K206" s="5">
        <v>0</v>
      </c>
      <c r="L206" s="5">
        <v>0</v>
      </c>
      <c r="M206" s="5">
        <v>0</v>
      </c>
      <c r="N206" s="6">
        <v>143448435.77119836</v>
      </c>
      <c r="O206" s="6">
        <v>0</v>
      </c>
      <c r="P206" s="6">
        <v>0</v>
      </c>
      <c r="Q206" s="6">
        <v>0</v>
      </c>
      <c r="R206" s="6">
        <v>1859372.1025987973</v>
      </c>
      <c r="S206" s="7">
        <f t="shared" si="3"/>
        <v>363995044.23262852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94557711.976294965</v>
      </c>
      <c r="J207" s="5">
        <v>22100939.647058699</v>
      </c>
      <c r="K207" s="5">
        <v>0</v>
      </c>
      <c r="L207" s="5">
        <v>0</v>
      </c>
      <c r="M207" s="5">
        <v>0</v>
      </c>
      <c r="N207" s="6">
        <v>73087608.775743693</v>
      </c>
      <c r="O207" s="6">
        <v>0</v>
      </c>
      <c r="P207" s="6">
        <v>0</v>
      </c>
      <c r="Q207" s="6">
        <v>0</v>
      </c>
      <c r="R207" s="6">
        <v>1098723.9561445562</v>
      </c>
      <c r="S207" s="7">
        <f t="shared" si="3"/>
        <v>190844984.35524189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125198578.98537703</v>
      </c>
      <c r="J208" s="5">
        <v>17425719.864253398</v>
      </c>
      <c r="K208" s="5">
        <v>0</v>
      </c>
      <c r="L208" s="5">
        <v>0</v>
      </c>
      <c r="M208" s="5">
        <v>0</v>
      </c>
      <c r="N208" s="6">
        <v>51244563.120447621</v>
      </c>
      <c r="O208" s="6">
        <v>0</v>
      </c>
      <c r="P208" s="6">
        <v>0</v>
      </c>
      <c r="Q208" s="6">
        <v>0</v>
      </c>
      <c r="R208" s="6">
        <v>1400311.5352245327</v>
      </c>
      <c r="S208" s="7">
        <f t="shared" si="3"/>
        <v>195269173.50530258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719022355.30516434</v>
      </c>
      <c r="J209" s="5">
        <v>177715963.26697001</v>
      </c>
      <c r="K209" s="5">
        <v>0</v>
      </c>
      <c r="L209" s="5">
        <v>0</v>
      </c>
      <c r="M209" s="5">
        <v>0</v>
      </c>
      <c r="N209" s="6">
        <v>444099975.93856466</v>
      </c>
      <c r="O209" s="6">
        <v>0</v>
      </c>
      <c r="P209" s="6">
        <v>0</v>
      </c>
      <c r="Q209" s="6">
        <v>0</v>
      </c>
      <c r="R209" s="6">
        <v>8382644.5113871722</v>
      </c>
      <c r="S209" s="7">
        <f t="shared" si="3"/>
        <v>1349220939.0220861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167908833.8830415</v>
      </c>
      <c r="J210" s="5">
        <v>43512461.221719995</v>
      </c>
      <c r="K210" s="5">
        <v>0</v>
      </c>
      <c r="L210" s="5">
        <v>0</v>
      </c>
      <c r="M210" s="5">
        <v>0</v>
      </c>
      <c r="N210" s="6">
        <v>135018371.03139019</v>
      </c>
      <c r="O210" s="6">
        <v>0</v>
      </c>
      <c r="P210" s="6">
        <v>0</v>
      </c>
      <c r="Q210" s="6">
        <v>0</v>
      </c>
      <c r="R210" s="6">
        <v>1593890.2286128281</v>
      </c>
      <c r="S210" s="7">
        <f t="shared" si="3"/>
        <v>348033556.36476451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167663104.85548258</v>
      </c>
      <c r="J211" s="5">
        <v>57611805.719457</v>
      </c>
      <c r="K211" s="5">
        <v>0</v>
      </c>
      <c r="L211" s="5">
        <v>0</v>
      </c>
      <c r="M211" s="5">
        <v>0</v>
      </c>
      <c r="N211" s="6">
        <v>132574882.77493605</v>
      </c>
      <c r="O211" s="6">
        <v>0</v>
      </c>
      <c r="P211" s="6">
        <v>0</v>
      </c>
      <c r="Q211" s="6">
        <v>0</v>
      </c>
      <c r="R211" s="6">
        <v>2199573.0901196278</v>
      </c>
      <c r="S211" s="7">
        <f t="shared" si="3"/>
        <v>360049366.43999523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79130096.779927403</v>
      </c>
      <c r="J212" s="5">
        <v>32536888.108597402</v>
      </c>
      <c r="K212" s="5">
        <v>0</v>
      </c>
      <c r="L212" s="5">
        <v>0</v>
      </c>
      <c r="M212" s="5">
        <v>0</v>
      </c>
      <c r="N212" s="6">
        <v>67253931.149200469</v>
      </c>
      <c r="O212" s="6">
        <v>0</v>
      </c>
      <c r="P212" s="6">
        <v>0</v>
      </c>
      <c r="Q212" s="6">
        <v>0</v>
      </c>
      <c r="R212" s="6">
        <v>900655.75866194069</v>
      </c>
      <c r="S212" s="7">
        <f t="shared" si="3"/>
        <v>179821571.7963872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73117564.698040456</v>
      </c>
      <c r="J213" s="5">
        <v>27790615.737556402</v>
      </c>
      <c r="K213" s="5">
        <v>0</v>
      </c>
      <c r="L213" s="5">
        <v>0</v>
      </c>
      <c r="M213" s="5">
        <v>0</v>
      </c>
      <c r="N213" s="6">
        <v>104396875.90806547</v>
      </c>
      <c r="O213" s="6">
        <v>0</v>
      </c>
      <c r="P213" s="6">
        <v>0</v>
      </c>
      <c r="Q213" s="6">
        <v>0</v>
      </c>
      <c r="R213" s="6">
        <v>1023057.2512184316</v>
      </c>
      <c r="S213" s="7">
        <f t="shared" si="3"/>
        <v>206328113.59488076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83615056.354151234</v>
      </c>
      <c r="J214" s="5">
        <v>23905127.4932127</v>
      </c>
      <c r="K214" s="5">
        <v>0</v>
      </c>
      <c r="L214" s="5">
        <v>0</v>
      </c>
      <c r="M214" s="5">
        <v>0</v>
      </c>
      <c r="N214" s="6">
        <v>65299454.083671644</v>
      </c>
      <c r="O214" s="6">
        <v>0</v>
      </c>
      <c r="P214" s="6">
        <v>0</v>
      </c>
      <c r="Q214" s="6">
        <v>0</v>
      </c>
      <c r="R214" s="6">
        <v>683807.06549910794</v>
      </c>
      <c r="S214" s="7">
        <f t="shared" si="3"/>
        <v>173503444.99653468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216518506.47627902</v>
      </c>
      <c r="J215" s="5">
        <v>58248556.153846003</v>
      </c>
      <c r="K215" s="5">
        <v>0</v>
      </c>
      <c r="L215" s="5">
        <v>0</v>
      </c>
      <c r="M215" s="5">
        <v>0</v>
      </c>
      <c r="N215" s="6">
        <v>162117147.48700073</v>
      </c>
      <c r="O215" s="6">
        <v>0</v>
      </c>
      <c r="P215" s="6">
        <v>0</v>
      </c>
      <c r="Q215" s="6">
        <v>0</v>
      </c>
      <c r="R215" s="6">
        <v>2575932.2502813227</v>
      </c>
      <c r="S215" s="7">
        <f t="shared" si="3"/>
        <v>439460142.36740708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55282793.964219436</v>
      </c>
      <c r="J216" s="5">
        <v>10368083.565610999</v>
      </c>
      <c r="K216" s="5">
        <v>0</v>
      </c>
      <c r="L216" s="5">
        <v>0</v>
      </c>
      <c r="M216" s="5">
        <v>0</v>
      </c>
      <c r="N216" s="6">
        <v>26067843.796205394</v>
      </c>
      <c r="O216" s="6">
        <v>0</v>
      </c>
      <c r="P216" s="6">
        <v>0</v>
      </c>
      <c r="Q216" s="6">
        <v>0</v>
      </c>
      <c r="R216" s="6">
        <v>802737.92421956896</v>
      </c>
      <c r="S216" s="7">
        <f t="shared" si="3"/>
        <v>92521459.250255391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21866368.912195452</v>
      </c>
      <c r="J217" s="5">
        <v>3355682.71493216</v>
      </c>
      <c r="K217" s="5">
        <v>0</v>
      </c>
      <c r="L217" s="5">
        <v>0</v>
      </c>
      <c r="M217" s="5">
        <v>0</v>
      </c>
      <c r="N217" s="6">
        <v>18382171.481044777</v>
      </c>
      <c r="O217" s="6">
        <v>0</v>
      </c>
      <c r="P217" s="6">
        <v>0</v>
      </c>
      <c r="Q217" s="6">
        <v>0</v>
      </c>
      <c r="R217" s="6">
        <v>245189.41556045105</v>
      </c>
      <c r="S217" s="7">
        <f t="shared" si="3"/>
        <v>43849412.523732841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121671731.80451688</v>
      </c>
      <c r="J218" s="5">
        <v>40229509.719457</v>
      </c>
      <c r="K218" s="5">
        <v>0</v>
      </c>
      <c r="L218" s="5">
        <v>0</v>
      </c>
      <c r="M218" s="5">
        <v>0</v>
      </c>
      <c r="N218" s="6">
        <v>112550279.01891041</v>
      </c>
      <c r="O218" s="6">
        <v>0</v>
      </c>
      <c r="P218" s="6">
        <v>0</v>
      </c>
      <c r="Q218" s="6">
        <v>0</v>
      </c>
      <c r="R218" s="6">
        <v>1828718.0244395491</v>
      </c>
      <c r="S218" s="7">
        <f t="shared" si="3"/>
        <v>276280238.56732386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56550617.393226042</v>
      </c>
      <c r="J219" s="5">
        <v>23924018.488688201</v>
      </c>
      <c r="K219" s="5">
        <v>0</v>
      </c>
      <c r="L219" s="5">
        <v>0</v>
      </c>
      <c r="M219" s="5">
        <v>0</v>
      </c>
      <c r="N219" s="6">
        <v>41633232.496154845</v>
      </c>
      <c r="O219" s="6">
        <v>0</v>
      </c>
      <c r="P219" s="6">
        <v>0</v>
      </c>
      <c r="Q219" s="6">
        <v>0</v>
      </c>
      <c r="R219" s="6">
        <v>580613.94000000006</v>
      </c>
      <c r="S219" s="7">
        <f t="shared" si="3"/>
        <v>122688482.31806909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123654096.95447741</v>
      </c>
      <c r="J220" s="5">
        <v>30677542.144796502</v>
      </c>
      <c r="K220" s="5">
        <v>0</v>
      </c>
      <c r="L220" s="5">
        <v>0</v>
      </c>
      <c r="M220" s="5">
        <v>0</v>
      </c>
      <c r="N220" s="6">
        <v>113402756.04729967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269297875.1465736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19668776.465516634</v>
      </c>
      <c r="J221" s="5">
        <v>4980231.8009050004</v>
      </c>
      <c r="K221" s="5">
        <v>0</v>
      </c>
      <c r="L221" s="5">
        <v>0</v>
      </c>
      <c r="M221" s="5">
        <v>0</v>
      </c>
      <c r="N221" s="6">
        <v>14279772.570613127</v>
      </c>
      <c r="O221" s="6">
        <v>0</v>
      </c>
      <c r="P221" s="6">
        <v>0</v>
      </c>
      <c r="Q221" s="6">
        <v>0</v>
      </c>
      <c r="R221" s="6">
        <v>332523.94276570895</v>
      </c>
      <c r="S221" s="7">
        <f t="shared" si="3"/>
        <v>39261304.779800467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132879066.7484535</v>
      </c>
      <c r="J222" s="5">
        <v>28942465.5927606</v>
      </c>
      <c r="K222" s="5">
        <v>0</v>
      </c>
      <c r="L222" s="5">
        <v>0</v>
      </c>
      <c r="M222" s="5">
        <v>0</v>
      </c>
      <c r="N222" s="6">
        <v>75393844.408714324</v>
      </c>
      <c r="O222" s="6">
        <v>0</v>
      </c>
      <c r="P222" s="6">
        <v>0</v>
      </c>
      <c r="Q222" s="6">
        <v>0</v>
      </c>
      <c r="R222" s="6">
        <v>1388406.06</v>
      </c>
      <c r="S222" s="7">
        <f t="shared" si="3"/>
        <v>238603782.80992842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69463950.710085854</v>
      </c>
      <c r="J223" s="5">
        <v>21323728.8144802</v>
      </c>
      <c r="K223" s="5">
        <v>0</v>
      </c>
      <c r="L223" s="5">
        <v>0</v>
      </c>
      <c r="M223" s="5">
        <v>0</v>
      </c>
      <c r="N223" s="6">
        <v>55884153.154869497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147190681.0484615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349272317.53792</v>
      </c>
      <c r="J224" s="5">
        <v>103487158.850678</v>
      </c>
      <c r="K224" s="5">
        <v>0</v>
      </c>
      <c r="L224" s="5">
        <v>0</v>
      </c>
      <c r="M224" s="5">
        <v>0</v>
      </c>
      <c r="N224" s="6">
        <v>263001028.78135046</v>
      </c>
      <c r="O224" s="6">
        <v>0</v>
      </c>
      <c r="P224" s="6">
        <v>0</v>
      </c>
      <c r="Q224" s="6">
        <v>0</v>
      </c>
      <c r="R224" s="6">
        <v>4898307.3456988903</v>
      </c>
      <c r="S224" s="7">
        <f t="shared" si="3"/>
        <v>720658812.51564729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57685988.149063386</v>
      </c>
      <c r="J225" s="5">
        <v>20259469.411764901</v>
      </c>
      <c r="K225" s="5">
        <v>0</v>
      </c>
      <c r="L225" s="5">
        <v>0</v>
      </c>
      <c r="M225" s="5">
        <v>0</v>
      </c>
      <c r="N225" s="6">
        <v>54638507.298613355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133209782.69171551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106695487.03533143</v>
      </c>
      <c r="J226" s="5">
        <v>23564183.665158801</v>
      </c>
      <c r="K226" s="5">
        <v>0</v>
      </c>
      <c r="L226" s="5">
        <v>0</v>
      </c>
      <c r="M226" s="5">
        <v>0</v>
      </c>
      <c r="N226" s="6">
        <v>62690780.5392823</v>
      </c>
      <c r="O226" s="6">
        <v>0</v>
      </c>
      <c r="P226" s="6">
        <v>0</v>
      </c>
      <c r="Q226" s="6">
        <v>0</v>
      </c>
      <c r="R226" s="6">
        <v>1288026.2292559452</v>
      </c>
      <c r="S226" s="7">
        <f t="shared" si="3"/>
        <v>194238477.46902847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97599767.130950227</v>
      </c>
      <c r="J227" s="5">
        <v>33267134.162896</v>
      </c>
      <c r="K227" s="5">
        <v>0</v>
      </c>
      <c r="L227" s="5">
        <v>0</v>
      </c>
      <c r="M227" s="5">
        <v>0</v>
      </c>
      <c r="N227" s="6">
        <v>91161737.683867812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223335299.20145938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61368168.340835065</v>
      </c>
      <c r="J228" s="5">
        <v>22320367.447963301</v>
      </c>
      <c r="K228" s="5">
        <v>0</v>
      </c>
      <c r="L228" s="5">
        <v>0</v>
      </c>
      <c r="M228" s="5">
        <v>0</v>
      </c>
      <c r="N228" s="6">
        <v>48906799.16145061</v>
      </c>
      <c r="O228" s="6">
        <v>0</v>
      </c>
      <c r="P228" s="6">
        <v>0</v>
      </c>
      <c r="Q228" s="6">
        <v>0</v>
      </c>
      <c r="R228" s="6">
        <v>587702.73092214682</v>
      </c>
      <c r="S228" s="7">
        <f t="shared" si="3"/>
        <v>133183037.68117112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157910121.78577685</v>
      </c>
      <c r="J229" s="5">
        <v>64310464.099547997</v>
      </c>
      <c r="K229" s="5">
        <v>0</v>
      </c>
      <c r="L229" s="5">
        <v>0</v>
      </c>
      <c r="M229" s="5">
        <v>0</v>
      </c>
      <c r="N229" s="6">
        <v>134329487.26616395</v>
      </c>
      <c r="O229" s="6">
        <v>0</v>
      </c>
      <c r="P229" s="6">
        <v>0</v>
      </c>
      <c r="Q229" s="6">
        <v>0</v>
      </c>
      <c r="R229" s="6">
        <v>1891521.132878402</v>
      </c>
      <c r="S229" s="7">
        <f t="shared" si="3"/>
        <v>358441594.2843672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83760619.808714017</v>
      </c>
      <c r="J230" s="5">
        <v>28040988.597285196</v>
      </c>
      <c r="K230" s="5">
        <v>0</v>
      </c>
      <c r="L230" s="5">
        <v>0</v>
      </c>
      <c r="M230" s="5">
        <v>0</v>
      </c>
      <c r="N230" s="6">
        <v>68481666.652473927</v>
      </c>
      <c r="O230" s="6">
        <v>0</v>
      </c>
      <c r="P230" s="6">
        <v>0</v>
      </c>
      <c r="Q230" s="6">
        <v>0</v>
      </c>
      <c r="R230" s="6">
        <v>1226668.133616545</v>
      </c>
      <c r="S230" s="7">
        <f t="shared" si="3"/>
        <v>181509943.19208968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82167674.108894885</v>
      </c>
      <c r="J231" s="5">
        <v>22499944.561085999</v>
      </c>
      <c r="K231" s="5">
        <v>0</v>
      </c>
      <c r="L231" s="5">
        <v>0</v>
      </c>
      <c r="M231" s="5">
        <v>0</v>
      </c>
      <c r="N231" s="6">
        <v>51811085.620507538</v>
      </c>
      <c r="O231" s="6">
        <v>0</v>
      </c>
      <c r="P231" s="6">
        <v>0</v>
      </c>
      <c r="Q231" s="6">
        <v>0</v>
      </c>
      <c r="R231" s="6">
        <v>849728.81278347143</v>
      </c>
      <c r="S231" s="7">
        <f t="shared" si="3"/>
        <v>157328433.1032719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115967304.14908019</v>
      </c>
      <c r="J232" s="5">
        <v>46907225.484162003</v>
      </c>
      <c r="K232" s="5">
        <v>0</v>
      </c>
      <c r="L232" s="5">
        <v>0</v>
      </c>
      <c r="M232" s="5">
        <v>0</v>
      </c>
      <c r="N232" s="6">
        <v>129161595.50162405</v>
      </c>
      <c r="O232" s="6">
        <v>0</v>
      </c>
      <c r="P232" s="6">
        <v>0</v>
      </c>
      <c r="Q232" s="6">
        <v>0</v>
      </c>
      <c r="R232" s="6">
        <v>1198172.0697994349</v>
      </c>
      <c r="S232" s="7">
        <f t="shared" si="3"/>
        <v>293234297.20466566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108400781.5593605</v>
      </c>
      <c r="J233" s="5">
        <v>40655517.122171998</v>
      </c>
      <c r="K233" s="5">
        <v>0</v>
      </c>
      <c r="L233" s="5">
        <v>0</v>
      </c>
      <c r="M233" s="5">
        <v>0</v>
      </c>
      <c r="N233" s="6">
        <v>102385204.37160462</v>
      </c>
      <c r="O233" s="6">
        <v>0</v>
      </c>
      <c r="P233" s="6">
        <v>0</v>
      </c>
      <c r="Q233" s="6">
        <v>0</v>
      </c>
      <c r="R233" s="6">
        <v>1315030.2332547505</v>
      </c>
      <c r="S233" s="7">
        <f t="shared" si="3"/>
        <v>252756533.28639188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53851432.608970821</v>
      </c>
      <c r="J234" s="5">
        <v>12627850.7149322</v>
      </c>
      <c r="K234" s="5">
        <v>0</v>
      </c>
      <c r="L234" s="5">
        <v>0</v>
      </c>
      <c r="M234" s="5">
        <v>0</v>
      </c>
      <c r="N234" s="6">
        <v>33275310.143721882</v>
      </c>
      <c r="O234" s="6">
        <v>0</v>
      </c>
      <c r="P234" s="6">
        <v>0</v>
      </c>
      <c r="Q234" s="6">
        <v>0</v>
      </c>
      <c r="R234" s="6">
        <v>745119.30422948848</v>
      </c>
      <c r="S234" s="7">
        <f t="shared" si="3"/>
        <v>100499712.77185439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52971510.759387203</v>
      </c>
      <c r="J235" s="5">
        <v>10867656.1447965</v>
      </c>
      <c r="K235" s="5">
        <v>0</v>
      </c>
      <c r="L235" s="5">
        <v>0</v>
      </c>
      <c r="M235" s="5">
        <v>0</v>
      </c>
      <c r="N235" s="6">
        <v>31112448.78553845</v>
      </c>
      <c r="O235" s="6">
        <v>0</v>
      </c>
      <c r="P235" s="6">
        <v>0</v>
      </c>
      <c r="Q235" s="6">
        <v>0</v>
      </c>
      <c r="R235" s="6">
        <v>707850.09592424135</v>
      </c>
      <c r="S235" s="7">
        <f t="shared" si="3"/>
        <v>95659465.785646394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121066535.23040847</v>
      </c>
      <c r="J236" s="5">
        <v>36235750.398189999</v>
      </c>
      <c r="K236" s="5">
        <v>0</v>
      </c>
      <c r="L236" s="5">
        <v>0</v>
      </c>
      <c r="M236" s="5">
        <v>0</v>
      </c>
      <c r="N236" s="6">
        <v>148271141.48784527</v>
      </c>
      <c r="O236" s="6">
        <v>0</v>
      </c>
      <c r="P236" s="6">
        <v>0</v>
      </c>
      <c r="Q236" s="6">
        <v>0</v>
      </c>
      <c r="R236" s="6">
        <v>1237183.7865915196</v>
      </c>
      <c r="S236" s="7">
        <f t="shared" si="3"/>
        <v>306810610.90303528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164464426.80609429</v>
      </c>
      <c r="J237" s="5">
        <v>31521703.619909197</v>
      </c>
      <c r="K237" s="5">
        <v>0</v>
      </c>
      <c r="L237" s="5">
        <v>0</v>
      </c>
      <c r="M237" s="5">
        <v>0</v>
      </c>
      <c r="N237" s="6">
        <v>88398153.558374316</v>
      </c>
      <c r="O237" s="6">
        <v>0</v>
      </c>
      <c r="P237" s="6">
        <v>0</v>
      </c>
      <c r="Q237" s="6">
        <v>0</v>
      </c>
      <c r="R237" s="6">
        <v>2059870.9962578837</v>
      </c>
      <c r="S237" s="7">
        <f t="shared" si="3"/>
        <v>286444154.9806357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371259232.40537024</v>
      </c>
      <c r="J238" s="5">
        <v>62333106.063348003</v>
      </c>
      <c r="K238" s="5">
        <v>0</v>
      </c>
      <c r="L238" s="5">
        <v>0</v>
      </c>
      <c r="M238" s="5">
        <v>0</v>
      </c>
      <c r="N238" s="6">
        <v>177957870.35651046</v>
      </c>
      <c r="O238" s="6">
        <v>0</v>
      </c>
      <c r="P238" s="6">
        <v>0</v>
      </c>
      <c r="Q238" s="6">
        <v>0</v>
      </c>
      <c r="R238" s="6">
        <v>5020643.2578666154</v>
      </c>
      <c r="S238" s="7">
        <f t="shared" si="3"/>
        <v>616570852.08309531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149906715.01873702</v>
      </c>
      <c r="J239" s="5">
        <v>31283661.6108597</v>
      </c>
      <c r="K239" s="5">
        <v>0</v>
      </c>
      <c r="L239" s="5">
        <v>0</v>
      </c>
      <c r="M239" s="5">
        <v>0</v>
      </c>
      <c r="N239" s="6">
        <v>92973218.026079953</v>
      </c>
      <c r="O239" s="6">
        <v>0</v>
      </c>
      <c r="P239" s="6">
        <v>0</v>
      </c>
      <c r="Q239" s="6">
        <v>0</v>
      </c>
      <c r="R239" s="6">
        <v>1889280.966552271</v>
      </c>
      <c r="S239" s="7">
        <f t="shared" si="3"/>
        <v>276052875.62222892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71389116.581613138</v>
      </c>
      <c r="J240" s="5">
        <v>16824394.6063345</v>
      </c>
      <c r="K240" s="5">
        <v>0</v>
      </c>
      <c r="L240" s="5">
        <v>0</v>
      </c>
      <c r="M240" s="5">
        <v>0</v>
      </c>
      <c r="N240" s="6">
        <v>43060620.702026464</v>
      </c>
      <c r="O240" s="6">
        <v>0</v>
      </c>
      <c r="P240" s="6">
        <v>0</v>
      </c>
      <c r="Q240" s="6">
        <v>0</v>
      </c>
      <c r="R240" s="6">
        <v>793676.57932323171</v>
      </c>
      <c r="S240" s="7">
        <f t="shared" si="3"/>
        <v>132067808.46929732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110451360.179317</v>
      </c>
      <c r="J241" s="5">
        <v>42911155.122171998</v>
      </c>
      <c r="K241" s="5">
        <v>0</v>
      </c>
      <c r="L241" s="5">
        <v>0</v>
      </c>
      <c r="M241" s="5">
        <v>0</v>
      </c>
      <c r="N241" s="6">
        <v>83671946.218662411</v>
      </c>
      <c r="O241" s="6">
        <v>0</v>
      </c>
      <c r="P241" s="6">
        <v>0</v>
      </c>
      <c r="Q241" s="6">
        <v>0</v>
      </c>
      <c r="R241" s="6">
        <v>1268768.1599999999</v>
      </c>
      <c r="S241" s="7">
        <f t="shared" si="3"/>
        <v>238303229.6801514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180298201.49138093</v>
      </c>
      <c r="J242" s="5">
        <v>37154125.303167</v>
      </c>
      <c r="K242" s="5">
        <v>0</v>
      </c>
      <c r="L242" s="5">
        <v>0</v>
      </c>
      <c r="M242" s="5">
        <v>0</v>
      </c>
      <c r="N242" s="6">
        <v>120124822.60863779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340753891.65432334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101687328.36087355</v>
      </c>
      <c r="J243" s="5">
        <v>17917577.095022101</v>
      </c>
      <c r="K243" s="5">
        <v>0</v>
      </c>
      <c r="L243" s="5">
        <v>0</v>
      </c>
      <c r="M243" s="5">
        <v>0</v>
      </c>
      <c r="N243" s="6">
        <v>56561887.927359626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177663661.13211769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17961759.177801155</v>
      </c>
      <c r="J244" s="5">
        <v>4757514.7149320999</v>
      </c>
      <c r="K244" s="5">
        <v>0</v>
      </c>
      <c r="L244" s="5">
        <v>0</v>
      </c>
      <c r="M244" s="5">
        <v>0</v>
      </c>
      <c r="N244" s="6">
        <v>16392318.027885154</v>
      </c>
      <c r="O244" s="6">
        <v>2591064.593281236</v>
      </c>
      <c r="P244" s="6">
        <v>0</v>
      </c>
      <c r="Q244" s="6">
        <v>0</v>
      </c>
      <c r="R244" s="6">
        <v>287321.25714276324</v>
      </c>
      <c r="S244" s="7">
        <f t="shared" si="3"/>
        <v>41989977.771042407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20599978.400723726</v>
      </c>
      <c r="J245" s="5">
        <v>3569114.9502262399</v>
      </c>
      <c r="K245" s="5">
        <v>0</v>
      </c>
      <c r="L245" s="5">
        <v>0</v>
      </c>
      <c r="M245" s="5">
        <v>0</v>
      </c>
      <c r="N245" s="6">
        <v>9078243.0231724605</v>
      </c>
      <c r="O245" s="6">
        <v>2905333.3131379369</v>
      </c>
      <c r="P245" s="6">
        <v>0</v>
      </c>
      <c r="Q245" s="6">
        <v>0</v>
      </c>
      <c r="R245" s="6">
        <v>258695.4477350497</v>
      </c>
      <c r="S245" s="7">
        <f t="shared" si="3"/>
        <v>36411365.134995408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456597390.25572997</v>
      </c>
      <c r="J246" s="5">
        <v>114516094.28959301</v>
      </c>
      <c r="K246" s="5">
        <v>0</v>
      </c>
      <c r="L246" s="5">
        <v>0</v>
      </c>
      <c r="M246" s="5">
        <v>0</v>
      </c>
      <c r="N246" s="6">
        <v>270780228.19089758</v>
      </c>
      <c r="O246" s="6">
        <v>0</v>
      </c>
      <c r="P246" s="6">
        <v>0</v>
      </c>
      <c r="Q246" s="6">
        <v>0</v>
      </c>
      <c r="R246" s="6">
        <v>7275236.4812203599</v>
      </c>
      <c r="S246" s="7">
        <f t="shared" si="3"/>
        <v>849168949.21744096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171831513.19186002</v>
      </c>
      <c r="J247" s="5">
        <v>58771370.244343996</v>
      </c>
      <c r="K247" s="5">
        <v>0</v>
      </c>
      <c r="L247" s="5">
        <v>0</v>
      </c>
      <c r="M247" s="5">
        <v>0</v>
      </c>
      <c r="N247" s="6">
        <v>150363466.56031454</v>
      </c>
      <c r="O247" s="6">
        <v>0</v>
      </c>
      <c r="P247" s="6">
        <v>0</v>
      </c>
      <c r="Q247" s="6">
        <v>0</v>
      </c>
      <c r="R247" s="6">
        <v>2464211.1771029942</v>
      </c>
      <c r="S247" s="7">
        <f t="shared" si="3"/>
        <v>383430561.17362154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703948601.91792047</v>
      </c>
      <c r="J248" s="5">
        <v>241052194.81447899</v>
      </c>
      <c r="K248" s="5">
        <v>0</v>
      </c>
      <c r="L248" s="5">
        <v>0</v>
      </c>
      <c r="M248" s="5">
        <v>0</v>
      </c>
      <c r="N248" s="6">
        <v>658590994.3440547</v>
      </c>
      <c r="O248" s="6">
        <v>0</v>
      </c>
      <c r="P248" s="6">
        <v>0</v>
      </c>
      <c r="Q248" s="6">
        <v>0</v>
      </c>
      <c r="R248" s="6">
        <v>9318408.0016579051</v>
      </c>
      <c r="S248" s="7">
        <f t="shared" si="3"/>
        <v>1612910199.0781121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23996466.670873888</v>
      </c>
      <c r="J249" s="5">
        <v>1985543.9909502398</v>
      </c>
      <c r="K249" s="5">
        <v>0</v>
      </c>
      <c r="L249" s="5">
        <v>0</v>
      </c>
      <c r="M249" s="5">
        <v>0</v>
      </c>
      <c r="N249" s="6">
        <v>18862085.21249219</v>
      </c>
      <c r="O249" s="6">
        <v>0</v>
      </c>
      <c r="P249" s="6">
        <v>0</v>
      </c>
      <c r="Q249" s="6">
        <v>0</v>
      </c>
      <c r="R249" s="6">
        <v>236175.95834209566</v>
      </c>
      <c r="S249" s="7">
        <f t="shared" si="3"/>
        <v>45080271.832658418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245122284.87655097</v>
      </c>
      <c r="J250" s="5">
        <v>88414686.588236004</v>
      </c>
      <c r="K250" s="5">
        <v>0</v>
      </c>
      <c r="L250" s="5">
        <v>0</v>
      </c>
      <c r="M250" s="5">
        <v>0</v>
      </c>
      <c r="N250" s="6">
        <v>238955339.71142748</v>
      </c>
      <c r="O250" s="6">
        <v>0</v>
      </c>
      <c r="P250" s="6">
        <v>0</v>
      </c>
      <c r="Q250" s="6">
        <v>0</v>
      </c>
      <c r="R250" s="6">
        <v>3065251.6754949079</v>
      </c>
      <c r="S250" s="7">
        <f t="shared" si="3"/>
        <v>575557562.85170937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180281723.0208568</v>
      </c>
      <c r="J251" s="5">
        <v>56255141.936652005</v>
      </c>
      <c r="K251" s="5">
        <v>0</v>
      </c>
      <c r="L251" s="5">
        <v>0</v>
      </c>
      <c r="M251" s="5">
        <v>0</v>
      </c>
      <c r="N251" s="6">
        <v>146185400.05577403</v>
      </c>
      <c r="O251" s="6">
        <v>0</v>
      </c>
      <c r="P251" s="6">
        <v>0</v>
      </c>
      <c r="Q251" s="6">
        <v>0</v>
      </c>
      <c r="R251" s="6">
        <v>2687958.600354027</v>
      </c>
      <c r="S251" s="7">
        <f t="shared" si="3"/>
        <v>385410223.61363685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102603164.0955182</v>
      </c>
      <c r="J252" s="5">
        <v>25699286.832579099</v>
      </c>
      <c r="K252" s="5">
        <v>0</v>
      </c>
      <c r="L252" s="5">
        <v>0</v>
      </c>
      <c r="M252" s="5">
        <v>0</v>
      </c>
      <c r="N252" s="6">
        <v>88061771.378751427</v>
      </c>
      <c r="O252" s="6">
        <v>0</v>
      </c>
      <c r="P252" s="6">
        <v>0</v>
      </c>
      <c r="Q252" s="6">
        <v>0</v>
      </c>
      <c r="R252" s="6">
        <v>1337147.2196459733</v>
      </c>
      <c r="S252" s="7">
        <f t="shared" si="3"/>
        <v>217701369.52649471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124697402.78372638</v>
      </c>
      <c r="J253" s="5">
        <v>19568694.814479999</v>
      </c>
      <c r="K253" s="5">
        <v>0</v>
      </c>
      <c r="L253" s="5">
        <v>0</v>
      </c>
      <c r="M253" s="5">
        <v>0</v>
      </c>
      <c r="N253" s="6">
        <v>51496600.283827953</v>
      </c>
      <c r="O253" s="6">
        <v>0</v>
      </c>
      <c r="P253" s="6">
        <v>0</v>
      </c>
      <c r="Q253" s="6">
        <v>0</v>
      </c>
      <c r="R253" s="6">
        <v>1731692.2262245098</v>
      </c>
      <c r="S253" s="7">
        <f t="shared" si="3"/>
        <v>197494390.10825884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76651188.437870905</v>
      </c>
      <c r="J254" s="5">
        <v>15930244.814479399</v>
      </c>
      <c r="K254" s="5">
        <v>0</v>
      </c>
      <c r="L254" s="5">
        <v>0</v>
      </c>
      <c r="M254" s="5">
        <v>0</v>
      </c>
      <c r="N254" s="6">
        <v>77194304.996634424</v>
      </c>
      <c r="O254" s="6">
        <v>0</v>
      </c>
      <c r="P254" s="6">
        <v>0</v>
      </c>
      <c r="Q254" s="6">
        <v>0</v>
      </c>
      <c r="R254" s="6">
        <v>1264101.9110097813</v>
      </c>
      <c r="S254" s="7">
        <f t="shared" si="3"/>
        <v>171039840.15999451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87083064.126011074</v>
      </c>
      <c r="J255" s="5">
        <v>19386009.420814101</v>
      </c>
      <c r="K255" s="5">
        <v>0</v>
      </c>
      <c r="L255" s="5">
        <v>0</v>
      </c>
      <c r="M255" s="5">
        <v>0</v>
      </c>
      <c r="N255" s="6">
        <v>52791736.060972184</v>
      </c>
      <c r="O255" s="6">
        <v>0</v>
      </c>
      <c r="P255" s="6">
        <v>0</v>
      </c>
      <c r="Q255" s="6">
        <v>0</v>
      </c>
      <c r="R255" s="6">
        <v>1590523.6483373132</v>
      </c>
      <c r="S255" s="7">
        <f t="shared" si="3"/>
        <v>160851333.25613466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71803160.364536494</v>
      </c>
      <c r="J256" s="5">
        <v>12681941.303167399</v>
      </c>
      <c r="K256" s="5">
        <v>0</v>
      </c>
      <c r="L256" s="5">
        <v>0</v>
      </c>
      <c r="M256" s="5">
        <v>0</v>
      </c>
      <c r="N256" s="6">
        <v>29162825.226401333</v>
      </c>
      <c r="O256" s="6">
        <v>0</v>
      </c>
      <c r="P256" s="6">
        <v>0</v>
      </c>
      <c r="Q256" s="6">
        <v>0</v>
      </c>
      <c r="R256" s="6">
        <v>1036741.8994763843</v>
      </c>
      <c r="S256" s="7">
        <f t="shared" si="3"/>
        <v>114684668.7935816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43861252.583912775</v>
      </c>
      <c r="J257" s="5">
        <v>14885486.886878099</v>
      </c>
      <c r="K257" s="5">
        <v>0</v>
      </c>
      <c r="L257" s="5">
        <v>0</v>
      </c>
      <c r="M257" s="5">
        <v>0</v>
      </c>
      <c r="N257" s="6">
        <v>53702989.309826225</v>
      </c>
      <c r="O257" s="6">
        <v>0</v>
      </c>
      <c r="P257" s="6">
        <v>0</v>
      </c>
      <c r="Q257" s="6">
        <v>0</v>
      </c>
      <c r="R257" s="6">
        <v>643286.21218630276</v>
      </c>
      <c r="S257" s="7">
        <f t="shared" si="3"/>
        <v>113093014.99280341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23681598.209381655</v>
      </c>
      <c r="J258" s="5">
        <v>6962171.2669683006</v>
      </c>
      <c r="K258" s="5">
        <v>0</v>
      </c>
      <c r="L258" s="5">
        <v>0</v>
      </c>
      <c r="M258" s="5">
        <v>0</v>
      </c>
      <c r="N258" s="6">
        <v>20999998.734954752</v>
      </c>
      <c r="O258" s="6">
        <v>0</v>
      </c>
      <c r="P258" s="6">
        <v>0</v>
      </c>
      <c r="Q258" s="6">
        <v>0</v>
      </c>
      <c r="R258" s="6">
        <v>377520.9305641164</v>
      </c>
      <c r="S258" s="7">
        <f t="shared" si="3"/>
        <v>52021289.141868822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158198576.90910459</v>
      </c>
      <c r="J259" s="5">
        <v>45805628.271493003</v>
      </c>
      <c r="K259" s="5">
        <v>0</v>
      </c>
      <c r="L259" s="5">
        <v>0</v>
      </c>
      <c r="M259" s="5">
        <v>0</v>
      </c>
      <c r="N259" s="6">
        <v>127237499.00332381</v>
      </c>
      <c r="O259" s="6">
        <v>0</v>
      </c>
      <c r="P259" s="6">
        <v>0</v>
      </c>
      <c r="Q259" s="6">
        <v>0</v>
      </c>
      <c r="R259" s="6">
        <v>2713978.7236603457</v>
      </c>
      <c r="S259" s="7">
        <f t="shared" si="3"/>
        <v>333955682.90758175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23663750.872615322</v>
      </c>
      <c r="J260" s="5">
        <v>6196138.7601808999</v>
      </c>
      <c r="K260" s="5">
        <v>0</v>
      </c>
      <c r="L260" s="5">
        <v>0</v>
      </c>
      <c r="M260" s="5">
        <v>0</v>
      </c>
      <c r="N260" s="6">
        <v>21379314.932537481</v>
      </c>
      <c r="O260" s="6">
        <v>0</v>
      </c>
      <c r="P260" s="6">
        <v>0</v>
      </c>
      <c r="Q260" s="6">
        <v>0</v>
      </c>
      <c r="R260" s="6">
        <v>376819.18577553838</v>
      </c>
      <c r="S260" s="7">
        <f t="shared" si="3"/>
        <v>51616023.751109242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1069419688.183074</v>
      </c>
      <c r="J261" s="5">
        <v>229467527.80090401</v>
      </c>
      <c r="K261" s="5">
        <v>0</v>
      </c>
      <c r="L261" s="5">
        <v>0</v>
      </c>
      <c r="M261" s="5">
        <v>0</v>
      </c>
      <c r="N261" s="6">
        <v>625476479.57716513</v>
      </c>
      <c r="O261" s="6">
        <v>0</v>
      </c>
      <c r="P261" s="6">
        <v>0</v>
      </c>
      <c r="Q261" s="6">
        <v>0</v>
      </c>
      <c r="R261" s="6">
        <v>15858565.020000001</v>
      </c>
      <c r="S261" s="7">
        <f t="shared" si="3"/>
        <v>1940222260.5811431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7732906.674474935</v>
      </c>
      <c r="J262" s="5">
        <v>2852510.7782805101</v>
      </c>
      <c r="K262" s="5">
        <v>0</v>
      </c>
      <c r="L262" s="5">
        <v>0</v>
      </c>
      <c r="M262" s="5">
        <v>0</v>
      </c>
      <c r="N262" s="6">
        <v>11143364.556932321</v>
      </c>
      <c r="O262" s="6">
        <v>0</v>
      </c>
      <c r="P262" s="6">
        <v>0</v>
      </c>
      <c r="Q262" s="6">
        <v>0</v>
      </c>
      <c r="R262" s="6">
        <v>67461.48</v>
      </c>
      <c r="S262" s="7">
        <f t="shared" si="3"/>
        <v>21796243.489687767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0</v>
      </c>
      <c r="H263" s="5">
        <v>219277963.78491566</v>
      </c>
      <c r="I263" s="17">
        <v>0</v>
      </c>
      <c r="J263" s="5">
        <v>33789980.244344398</v>
      </c>
      <c r="K263" s="5">
        <v>27243401.538461402</v>
      </c>
      <c r="L263" s="5">
        <v>0</v>
      </c>
      <c r="M263" s="5">
        <v>157351958.67411512</v>
      </c>
      <c r="N263" s="6">
        <v>0</v>
      </c>
      <c r="O263" s="6">
        <v>0</v>
      </c>
      <c r="P263" s="6">
        <v>0</v>
      </c>
      <c r="Q263" s="6">
        <v>2002935.96</v>
      </c>
      <c r="R263" s="6">
        <v>0</v>
      </c>
      <c r="S263" s="7">
        <f t="shared" si="3"/>
        <v>439666240.20183653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0</v>
      </c>
      <c r="H264" s="5">
        <v>151351082.09523794</v>
      </c>
      <c r="I264" s="17">
        <v>0</v>
      </c>
      <c r="J264" s="5">
        <v>15236160.0090499</v>
      </c>
      <c r="K264" s="5">
        <v>13428828.6425339</v>
      </c>
      <c r="L264" s="5">
        <v>0</v>
      </c>
      <c r="M264" s="5">
        <v>63436319.52359727</v>
      </c>
      <c r="N264" s="6">
        <v>0</v>
      </c>
      <c r="O264" s="6">
        <v>0</v>
      </c>
      <c r="P264" s="6">
        <v>0</v>
      </c>
      <c r="Q264" s="6">
        <v>1400774.7600000002</v>
      </c>
      <c r="R264" s="6">
        <v>0</v>
      </c>
      <c r="S264" s="7">
        <f t="shared" si="3"/>
        <v>244853165.03041899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0</v>
      </c>
      <c r="H265" s="5">
        <v>222953927.08805794</v>
      </c>
      <c r="I265" s="17">
        <v>0</v>
      </c>
      <c r="J265" s="5">
        <v>29228676.723982103</v>
      </c>
      <c r="K265" s="5">
        <v>30053795.085972298</v>
      </c>
      <c r="L265" s="5">
        <v>0</v>
      </c>
      <c r="M265" s="5">
        <v>140139007.19953799</v>
      </c>
      <c r="N265" s="6">
        <v>0</v>
      </c>
      <c r="O265" s="6">
        <v>0</v>
      </c>
      <c r="P265" s="6">
        <v>0</v>
      </c>
      <c r="Q265" s="6">
        <v>2876872.32</v>
      </c>
      <c r="R265" s="6">
        <v>0</v>
      </c>
      <c r="S265" s="7">
        <f t="shared" ref="S265:S328" si="4">+SUM(G265:R265)</f>
        <v>425252278.41755033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0</v>
      </c>
      <c r="H266" s="5">
        <v>215063112.17864403</v>
      </c>
      <c r="I266" s="17">
        <v>0</v>
      </c>
      <c r="J266" s="5">
        <v>28103528.4886881</v>
      </c>
      <c r="K266" s="5">
        <v>29214678.298643101</v>
      </c>
      <c r="L266" s="5">
        <v>0</v>
      </c>
      <c r="M266" s="5">
        <v>113119284.41165833</v>
      </c>
      <c r="N266" s="6">
        <v>0</v>
      </c>
      <c r="O266" s="6">
        <v>0</v>
      </c>
      <c r="P266" s="6">
        <v>0</v>
      </c>
      <c r="Q266" s="6">
        <v>2225424.6</v>
      </c>
      <c r="R266" s="6">
        <v>0</v>
      </c>
      <c r="S266" s="7">
        <f t="shared" si="4"/>
        <v>387726027.9776336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0</v>
      </c>
      <c r="H267" s="5">
        <v>210077643.39725477</v>
      </c>
      <c r="I267" s="17">
        <v>0</v>
      </c>
      <c r="J267" s="5">
        <v>24486482.352941297</v>
      </c>
      <c r="K267" s="5">
        <v>16388790.389139999</v>
      </c>
      <c r="L267" s="5">
        <v>0</v>
      </c>
      <c r="M267" s="5">
        <v>108289569.07214771</v>
      </c>
      <c r="N267" s="6">
        <v>0</v>
      </c>
      <c r="O267" s="6">
        <v>0</v>
      </c>
      <c r="P267" s="6">
        <v>0</v>
      </c>
      <c r="Q267" s="6">
        <v>2681112.42</v>
      </c>
      <c r="R267" s="6">
        <v>0</v>
      </c>
      <c r="S267" s="7">
        <f t="shared" si="4"/>
        <v>361923597.63148379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0</v>
      </c>
      <c r="H268" s="5">
        <v>342600113.82119977</v>
      </c>
      <c r="I268" s="17">
        <v>0</v>
      </c>
      <c r="J268" s="5">
        <v>64934986.371041</v>
      </c>
      <c r="K268" s="5">
        <v>65768795.647059001</v>
      </c>
      <c r="L268" s="5">
        <v>0</v>
      </c>
      <c r="M268" s="5">
        <v>284962553.43809593</v>
      </c>
      <c r="N268" s="6">
        <v>0</v>
      </c>
      <c r="O268" s="6">
        <v>0</v>
      </c>
      <c r="P268" s="6">
        <v>0</v>
      </c>
      <c r="Q268" s="6">
        <v>4220241.84</v>
      </c>
      <c r="R268" s="6">
        <v>0</v>
      </c>
      <c r="S268" s="7">
        <f t="shared" si="4"/>
        <v>762486691.11739576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0</v>
      </c>
      <c r="H269" s="5">
        <v>208657287.2855587</v>
      </c>
      <c r="I269" s="17">
        <v>0</v>
      </c>
      <c r="J269" s="5">
        <v>37049782.199095398</v>
      </c>
      <c r="K269" s="5">
        <v>37860136.633483998</v>
      </c>
      <c r="L269" s="5">
        <v>0</v>
      </c>
      <c r="M269" s="5">
        <v>199028504.77046016</v>
      </c>
      <c r="N269" s="6">
        <v>0</v>
      </c>
      <c r="O269" s="6">
        <v>0</v>
      </c>
      <c r="P269" s="6">
        <v>0</v>
      </c>
      <c r="Q269" s="6">
        <v>2546118.1800000002</v>
      </c>
      <c r="R269" s="6">
        <v>0</v>
      </c>
      <c r="S269" s="7">
        <f t="shared" si="4"/>
        <v>485141829.06859821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0</v>
      </c>
      <c r="H270" s="5">
        <v>249556834.92080691</v>
      </c>
      <c r="I270" s="17">
        <v>0</v>
      </c>
      <c r="J270" s="5">
        <v>30778231.276018098</v>
      </c>
      <c r="K270" s="5">
        <v>26275900.7873303</v>
      </c>
      <c r="L270" s="5">
        <v>0</v>
      </c>
      <c r="M270" s="5">
        <v>180632465.55676475</v>
      </c>
      <c r="N270" s="6">
        <v>0</v>
      </c>
      <c r="O270" s="6">
        <v>0</v>
      </c>
      <c r="P270" s="6">
        <v>0</v>
      </c>
      <c r="Q270" s="6">
        <v>2810569.5</v>
      </c>
      <c r="R270" s="6">
        <v>0</v>
      </c>
      <c r="S270" s="7">
        <f t="shared" si="4"/>
        <v>490054002.04092002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0</v>
      </c>
      <c r="H271" s="5">
        <v>385098651.91637933</v>
      </c>
      <c r="I271" s="17">
        <v>0</v>
      </c>
      <c r="J271" s="5">
        <v>64774451.619909003</v>
      </c>
      <c r="K271" s="5">
        <v>64679843.493212</v>
      </c>
      <c r="L271" s="5">
        <v>0</v>
      </c>
      <c r="M271" s="5">
        <v>322954269.40990382</v>
      </c>
      <c r="N271" s="6">
        <v>0</v>
      </c>
      <c r="O271" s="6">
        <v>0</v>
      </c>
      <c r="P271" s="6">
        <v>0</v>
      </c>
      <c r="Q271" s="6">
        <v>4790877.120000001</v>
      </c>
      <c r="R271" s="6">
        <v>0</v>
      </c>
      <c r="S271" s="7">
        <f t="shared" si="4"/>
        <v>842298093.55940413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0</v>
      </c>
      <c r="H272" s="5">
        <v>339652611.23730075</v>
      </c>
      <c r="I272" s="17">
        <v>0</v>
      </c>
      <c r="J272" s="5">
        <v>45378278.986424997</v>
      </c>
      <c r="K272" s="5">
        <v>31711795.692307897</v>
      </c>
      <c r="L272" s="5">
        <v>0</v>
      </c>
      <c r="M272" s="5">
        <v>257079545.00911677</v>
      </c>
      <c r="N272" s="6">
        <v>0</v>
      </c>
      <c r="O272" s="6">
        <v>0</v>
      </c>
      <c r="P272" s="6">
        <v>0</v>
      </c>
      <c r="Q272" s="6">
        <v>4827426.4799999995</v>
      </c>
      <c r="R272" s="6">
        <v>0</v>
      </c>
      <c r="S272" s="7">
        <f t="shared" si="4"/>
        <v>678649657.40515041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0</v>
      </c>
      <c r="H273" s="5">
        <v>184697550.65039498</v>
      </c>
      <c r="I273" s="17">
        <v>0</v>
      </c>
      <c r="J273" s="5">
        <v>17910107.638009399</v>
      </c>
      <c r="K273" s="5">
        <v>10886964.561085999</v>
      </c>
      <c r="L273" s="5">
        <v>0</v>
      </c>
      <c r="M273" s="5">
        <v>113035489.2869145</v>
      </c>
      <c r="N273" s="6">
        <v>0</v>
      </c>
      <c r="O273" s="6">
        <v>0</v>
      </c>
      <c r="P273" s="6">
        <v>0</v>
      </c>
      <c r="Q273" s="6">
        <v>2462796.36</v>
      </c>
      <c r="R273" s="6">
        <v>0</v>
      </c>
      <c r="S273" s="7">
        <f t="shared" si="4"/>
        <v>328992908.49640489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0</v>
      </c>
      <c r="H274" s="5">
        <v>73804306.873757944</v>
      </c>
      <c r="I274" s="17">
        <v>0</v>
      </c>
      <c r="J274" s="5">
        <v>10241375.990950301</v>
      </c>
      <c r="K274" s="5">
        <v>14590840.497737499</v>
      </c>
      <c r="L274" s="5">
        <v>0</v>
      </c>
      <c r="M274" s="5">
        <v>44982653.232634038</v>
      </c>
      <c r="N274" s="6">
        <v>0</v>
      </c>
      <c r="O274" s="6">
        <v>0</v>
      </c>
      <c r="P274" s="6">
        <v>0</v>
      </c>
      <c r="Q274" s="6">
        <v>690943.5</v>
      </c>
      <c r="R274" s="6">
        <v>0</v>
      </c>
      <c r="S274" s="7">
        <f t="shared" si="4"/>
        <v>144310120.09507978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0</v>
      </c>
      <c r="H275" s="5">
        <v>66361671.858705059</v>
      </c>
      <c r="I275" s="17">
        <v>0</v>
      </c>
      <c r="J275" s="5">
        <v>9997474.4796379991</v>
      </c>
      <c r="K275" s="5">
        <v>21235511.6742086</v>
      </c>
      <c r="L275" s="5">
        <v>0</v>
      </c>
      <c r="M275" s="5">
        <v>47101069.113087639</v>
      </c>
      <c r="N275" s="6">
        <v>0</v>
      </c>
      <c r="O275" s="6">
        <v>0</v>
      </c>
      <c r="P275" s="6">
        <v>0</v>
      </c>
      <c r="Q275" s="6">
        <v>622214.64000000013</v>
      </c>
      <c r="R275" s="6">
        <v>0</v>
      </c>
      <c r="S275" s="7">
        <f t="shared" si="4"/>
        <v>145317941.76563928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0</v>
      </c>
      <c r="H276" s="5">
        <v>222038363.15845084</v>
      </c>
      <c r="I276" s="17">
        <v>0</v>
      </c>
      <c r="J276" s="5">
        <v>26840108.5972846</v>
      </c>
      <c r="K276" s="5">
        <v>23254856.488687702</v>
      </c>
      <c r="L276" s="5">
        <v>0</v>
      </c>
      <c r="M276" s="5">
        <v>130492508.79564011</v>
      </c>
      <c r="N276" s="6">
        <v>0</v>
      </c>
      <c r="O276" s="6">
        <v>0</v>
      </c>
      <c r="P276" s="6">
        <v>0</v>
      </c>
      <c r="Q276" s="6">
        <v>3169864.98</v>
      </c>
      <c r="R276" s="6">
        <v>0</v>
      </c>
      <c r="S276" s="7">
        <f t="shared" si="4"/>
        <v>405795702.02006328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0</v>
      </c>
      <c r="H277" s="5">
        <v>243540739.56637058</v>
      </c>
      <c r="I277" s="17">
        <v>0</v>
      </c>
      <c r="J277" s="5">
        <v>35462784.995475002</v>
      </c>
      <c r="K277" s="5">
        <v>28341252.361991297</v>
      </c>
      <c r="L277" s="5">
        <v>0</v>
      </c>
      <c r="M277" s="5">
        <v>166854153.53792551</v>
      </c>
      <c r="N277" s="6">
        <v>0</v>
      </c>
      <c r="O277" s="6">
        <v>0</v>
      </c>
      <c r="P277" s="6">
        <v>0</v>
      </c>
      <c r="Q277" s="6">
        <v>2968344.54</v>
      </c>
      <c r="R277" s="6">
        <v>0</v>
      </c>
      <c r="S277" s="7">
        <f t="shared" si="4"/>
        <v>477167275.00176245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0</v>
      </c>
      <c r="H278" s="5">
        <v>304320142.14227211</v>
      </c>
      <c r="I278" s="17">
        <v>0</v>
      </c>
      <c r="J278" s="5">
        <v>64550909.429864004</v>
      </c>
      <c r="K278" s="5">
        <v>60217282.515837997</v>
      </c>
      <c r="L278" s="5">
        <v>0</v>
      </c>
      <c r="M278" s="5">
        <v>252204403.98366055</v>
      </c>
      <c r="N278" s="6">
        <v>0</v>
      </c>
      <c r="O278" s="6">
        <v>0</v>
      </c>
      <c r="P278" s="6">
        <v>0</v>
      </c>
      <c r="Q278" s="6">
        <v>3529704.0600000005</v>
      </c>
      <c r="R278" s="6">
        <v>0</v>
      </c>
      <c r="S278" s="7">
        <f t="shared" si="4"/>
        <v>684822442.13163459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0</v>
      </c>
      <c r="H279" s="5">
        <v>161320998.2429786</v>
      </c>
      <c r="I279" s="17">
        <v>0</v>
      </c>
      <c r="J279" s="5">
        <v>26446022.832579602</v>
      </c>
      <c r="K279" s="5">
        <v>27449680.787329901</v>
      </c>
      <c r="L279" s="5">
        <v>0</v>
      </c>
      <c r="M279" s="5">
        <v>121898558.0053982</v>
      </c>
      <c r="N279" s="6">
        <v>0</v>
      </c>
      <c r="O279" s="6">
        <v>0</v>
      </c>
      <c r="P279" s="6">
        <v>0</v>
      </c>
      <c r="Q279" s="6">
        <v>1867630.5</v>
      </c>
      <c r="R279" s="6">
        <v>0</v>
      </c>
      <c r="S279" s="7">
        <f t="shared" si="4"/>
        <v>338982890.36828631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0</v>
      </c>
      <c r="H280" s="5">
        <v>247411630.36767638</v>
      </c>
      <c r="I280" s="17">
        <v>0</v>
      </c>
      <c r="J280" s="5">
        <v>36835021.276018001</v>
      </c>
      <c r="K280" s="5">
        <v>29236015.529411998</v>
      </c>
      <c r="L280" s="5">
        <v>0</v>
      </c>
      <c r="M280" s="5">
        <v>148136895.43533289</v>
      </c>
      <c r="N280" s="6">
        <v>0</v>
      </c>
      <c r="O280" s="6">
        <v>0</v>
      </c>
      <c r="P280" s="6">
        <v>0</v>
      </c>
      <c r="Q280" s="6">
        <v>2824104.2399999998</v>
      </c>
      <c r="R280" s="6">
        <v>0</v>
      </c>
      <c r="S280" s="7">
        <f t="shared" si="4"/>
        <v>464443666.84843928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0</v>
      </c>
      <c r="H281" s="5">
        <v>222196597.20178962</v>
      </c>
      <c r="I281" s="17">
        <v>0</v>
      </c>
      <c r="J281" s="5">
        <v>38932173.647059001</v>
      </c>
      <c r="K281" s="5">
        <v>28042375.846154198</v>
      </c>
      <c r="L281" s="5">
        <v>0</v>
      </c>
      <c r="M281" s="5">
        <v>161718723.85722315</v>
      </c>
      <c r="N281" s="6">
        <v>0</v>
      </c>
      <c r="O281" s="6">
        <v>0</v>
      </c>
      <c r="P281" s="6">
        <v>0</v>
      </c>
      <c r="Q281" s="6">
        <v>3570347.7</v>
      </c>
      <c r="R281" s="6">
        <v>0</v>
      </c>
      <c r="S281" s="7">
        <f t="shared" si="4"/>
        <v>454460218.25222594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0</v>
      </c>
      <c r="H282" s="5">
        <v>216600929.18972126</v>
      </c>
      <c r="I282" s="17">
        <v>0</v>
      </c>
      <c r="J282" s="5">
        <v>30303477.1221717</v>
      </c>
      <c r="K282" s="5">
        <v>27648863.384615202</v>
      </c>
      <c r="L282" s="5">
        <v>0</v>
      </c>
      <c r="M282" s="5">
        <v>154286221.9567731</v>
      </c>
      <c r="N282" s="6">
        <v>0</v>
      </c>
      <c r="O282" s="6">
        <v>0</v>
      </c>
      <c r="P282" s="6">
        <v>0</v>
      </c>
      <c r="Q282" s="6">
        <v>1797830.82</v>
      </c>
      <c r="R282" s="6">
        <v>0</v>
      </c>
      <c r="S282" s="7">
        <f t="shared" si="4"/>
        <v>430637322.47328126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0</v>
      </c>
      <c r="H283" s="5">
        <v>423929646.72431886</v>
      </c>
      <c r="I283" s="17">
        <v>0</v>
      </c>
      <c r="J283" s="5">
        <v>78471899.945701003</v>
      </c>
      <c r="K283" s="5">
        <v>50897789.266967997</v>
      </c>
      <c r="L283" s="5">
        <v>0</v>
      </c>
      <c r="M283" s="5">
        <v>320559141.56834507</v>
      </c>
      <c r="N283" s="6">
        <v>0</v>
      </c>
      <c r="O283" s="6">
        <v>0</v>
      </c>
      <c r="P283" s="6">
        <v>0</v>
      </c>
      <c r="Q283" s="6">
        <v>4723868.34</v>
      </c>
      <c r="R283" s="6">
        <v>0</v>
      </c>
      <c r="S283" s="7">
        <f t="shared" si="4"/>
        <v>878582345.84533298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0</v>
      </c>
      <c r="H284" s="5">
        <v>135224361.20894462</v>
      </c>
      <c r="I284" s="17">
        <v>0</v>
      </c>
      <c r="J284" s="5">
        <v>15106301.131221501</v>
      </c>
      <c r="K284" s="5">
        <v>7574839.5294118002</v>
      </c>
      <c r="L284" s="5">
        <v>0</v>
      </c>
      <c r="M284" s="5">
        <v>62966822.129715882</v>
      </c>
      <c r="N284" s="6">
        <v>0</v>
      </c>
      <c r="O284" s="6">
        <v>0</v>
      </c>
      <c r="P284" s="6">
        <v>0</v>
      </c>
      <c r="Q284" s="6">
        <v>1848503.8800000001</v>
      </c>
      <c r="R284" s="6">
        <v>0</v>
      </c>
      <c r="S284" s="7">
        <f t="shared" si="4"/>
        <v>222720827.8792938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0</v>
      </c>
      <c r="H285" s="5">
        <v>238335526.2859315</v>
      </c>
      <c r="I285" s="17">
        <v>0</v>
      </c>
      <c r="J285" s="5">
        <v>34076799.683258198</v>
      </c>
      <c r="K285" s="5">
        <v>26929681.972851202</v>
      </c>
      <c r="L285" s="5">
        <v>0</v>
      </c>
      <c r="M285" s="5">
        <v>153820765.54179978</v>
      </c>
      <c r="N285" s="6">
        <v>0</v>
      </c>
      <c r="O285" s="6">
        <v>0</v>
      </c>
      <c r="P285" s="6">
        <v>0</v>
      </c>
      <c r="Q285" s="6">
        <v>2455656.12</v>
      </c>
      <c r="R285" s="6">
        <v>0</v>
      </c>
      <c r="S285" s="7">
        <f t="shared" si="4"/>
        <v>455618429.60384071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0</v>
      </c>
      <c r="H286" s="5">
        <v>282478849.28606892</v>
      </c>
      <c r="I286" s="17">
        <v>0</v>
      </c>
      <c r="J286" s="5">
        <v>56611813.556561001</v>
      </c>
      <c r="K286" s="5">
        <v>72519655.058824003</v>
      </c>
      <c r="L286" s="5">
        <v>0</v>
      </c>
      <c r="M286" s="5">
        <v>312047063.27451771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727409587.01597166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0</v>
      </c>
      <c r="H287" s="5">
        <v>242045062.26896951</v>
      </c>
      <c r="I287" s="17">
        <v>0</v>
      </c>
      <c r="J287" s="5">
        <v>39733192.696832001</v>
      </c>
      <c r="K287" s="5">
        <v>22903262.180995002</v>
      </c>
      <c r="L287" s="5">
        <v>0</v>
      </c>
      <c r="M287" s="5">
        <v>171853163.12891811</v>
      </c>
      <c r="N287" s="6">
        <v>0</v>
      </c>
      <c r="O287" s="6">
        <v>0</v>
      </c>
      <c r="P287" s="6">
        <v>0</v>
      </c>
      <c r="Q287" s="6">
        <v>2700765.54</v>
      </c>
      <c r="R287" s="6">
        <v>0</v>
      </c>
      <c r="S287" s="7">
        <f t="shared" si="4"/>
        <v>479235445.8157146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0</v>
      </c>
      <c r="H288" s="5">
        <v>234846038.79431942</v>
      </c>
      <c r="I288" s="17">
        <v>0</v>
      </c>
      <c r="J288" s="5">
        <v>36888717.565610997</v>
      </c>
      <c r="K288" s="5">
        <v>36529990.678732999</v>
      </c>
      <c r="L288" s="5">
        <v>0</v>
      </c>
      <c r="M288" s="5">
        <v>164408509.71614578</v>
      </c>
      <c r="N288" s="6">
        <v>0</v>
      </c>
      <c r="O288" s="6">
        <v>0</v>
      </c>
      <c r="P288" s="6">
        <v>0</v>
      </c>
      <c r="Q288" s="6">
        <v>3041001.54</v>
      </c>
      <c r="R288" s="6">
        <v>0</v>
      </c>
      <c r="S288" s="7">
        <f t="shared" si="4"/>
        <v>475714258.29480916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0</v>
      </c>
      <c r="H289" s="5">
        <v>197035137.35540414</v>
      </c>
      <c r="I289" s="17">
        <v>0</v>
      </c>
      <c r="J289" s="5">
        <v>22516033.4389144</v>
      </c>
      <c r="K289" s="5">
        <v>16963424.081448201</v>
      </c>
      <c r="L289" s="5">
        <v>0</v>
      </c>
      <c r="M289" s="5">
        <v>120256952.60764346</v>
      </c>
      <c r="N289" s="6">
        <v>0</v>
      </c>
      <c r="O289" s="6">
        <v>0</v>
      </c>
      <c r="P289" s="6">
        <v>0</v>
      </c>
      <c r="Q289" s="6">
        <v>2526359.2200000002</v>
      </c>
      <c r="R289" s="6">
        <v>0</v>
      </c>
      <c r="S289" s="7">
        <f t="shared" si="4"/>
        <v>359297906.70341021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0</v>
      </c>
      <c r="H290" s="5">
        <v>210175609.42246675</v>
      </c>
      <c r="I290" s="17">
        <v>0</v>
      </c>
      <c r="J290" s="5">
        <v>27263127.882353202</v>
      </c>
      <c r="K290" s="5">
        <v>20826532.4886881</v>
      </c>
      <c r="L290" s="5">
        <v>0</v>
      </c>
      <c r="M290" s="5">
        <v>124943842.84674771</v>
      </c>
      <c r="N290" s="6">
        <v>0</v>
      </c>
      <c r="O290" s="6">
        <v>0</v>
      </c>
      <c r="P290" s="6">
        <v>0</v>
      </c>
      <c r="Q290" s="6">
        <v>2479366.8000000003</v>
      </c>
      <c r="R290" s="6">
        <v>0</v>
      </c>
      <c r="S290" s="7">
        <f t="shared" si="4"/>
        <v>385688479.44025576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0</v>
      </c>
      <c r="H291" s="5">
        <v>265302270.92625821</v>
      </c>
      <c r="I291" s="17">
        <v>0</v>
      </c>
      <c r="J291" s="5">
        <v>36164742.624434598</v>
      </c>
      <c r="K291" s="5">
        <v>22208963.3846149</v>
      </c>
      <c r="L291" s="5">
        <v>0</v>
      </c>
      <c r="M291" s="5">
        <v>164455374.88278037</v>
      </c>
      <c r="N291" s="6">
        <v>0</v>
      </c>
      <c r="O291" s="6">
        <v>0</v>
      </c>
      <c r="P291" s="6">
        <v>0</v>
      </c>
      <c r="Q291" s="6">
        <v>3493517.58</v>
      </c>
      <c r="R291" s="6">
        <v>0</v>
      </c>
      <c r="S291" s="7">
        <f t="shared" si="4"/>
        <v>491624869.39808804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0</v>
      </c>
      <c r="H292" s="5">
        <v>175691585.61578095</v>
      </c>
      <c r="I292" s="17">
        <v>0</v>
      </c>
      <c r="J292" s="5">
        <v>19981957.9004527</v>
      </c>
      <c r="K292" s="5">
        <v>15613025.619909499</v>
      </c>
      <c r="L292" s="5">
        <v>0</v>
      </c>
      <c r="M292" s="5">
        <v>89152159.56541872</v>
      </c>
      <c r="N292" s="6">
        <v>0</v>
      </c>
      <c r="O292" s="6">
        <v>0</v>
      </c>
      <c r="P292" s="6">
        <v>0</v>
      </c>
      <c r="Q292" s="6">
        <v>2061255.6</v>
      </c>
      <c r="R292" s="6">
        <v>0</v>
      </c>
      <c r="S292" s="7">
        <f t="shared" si="4"/>
        <v>302499984.30156189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0</v>
      </c>
      <c r="H293" s="5">
        <v>231692339.71602771</v>
      </c>
      <c r="I293" s="17">
        <v>0</v>
      </c>
      <c r="J293" s="5">
        <v>39045497.990951002</v>
      </c>
      <c r="K293" s="5">
        <v>34695491.610859305</v>
      </c>
      <c r="L293" s="5">
        <v>0</v>
      </c>
      <c r="M293" s="5">
        <v>210098239.11710992</v>
      </c>
      <c r="N293" s="6">
        <v>0</v>
      </c>
      <c r="O293" s="6">
        <v>0</v>
      </c>
      <c r="P293" s="6">
        <v>0</v>
      </c>
      <c r="Q293" s="6">
        <v>3433691.7</v>
      </c>
      <c r="R293" s="6">
        <v>0</v>
      </c>
      <c r="S293" s="7">
        <f t="shared" si="4"/>
        <v>518965260.13494784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887686848.40685821</v>
      </c>
      <c r="H294" s="5">
        <v>0</v>
      </c>
      <c r="I294" s="17">
        <v>0</v>
      </c>
      <c r="J294" s="5">
        <v>150412164.443436</v>
      </c>
      <c r="K294" s="5">
        <v>104029309.04977299</v>
      </c>
      <c r="L294" s="5">
        <v>750411148.86139262</v>
      </c>
      <c r="M294" s="5">
        <v>0</v>
      </c>
      <c r="N294" s="6">
        <v>0</v>
      </c>
      <c r="O294" s="6">
        <v>0</v>
      </c>
      <c r="P294" s="6">
        <v>14187516.66</v>
      </c>
      <c r="Q294" s="6">
        <v>0</v>
      </c>
      <c r="R294" s="6">
        <v>0</v>
      </c>
      <c r="S294" s="7">
        <f t="shared" si="4"/>
        <v>1906726987.4214599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111825447.30562401</v>
      </c>
      <c r="H295" s="5">
        <v>0</v>
      </c>
      <c r="I295" s="17">
        <v>0</v>
      </c>
      <c r="J295" s="5">
        <v>16720600.7782805</v>
      </c>
      <c r="K295" s="5">
        <v>14131288.904977601</v>
      </c>
      <c r="L295" s="5">
        <v>93258451.78279309</v>
      </c>
      <c r="M295" s="5">
        <v>0</v>
      </c>
      <c r="N295" s="6">
        <v>0</v>
      </c>
      <c r="O295" s="6">
        <v>0</v>
      </c>
      <c r="P295" s="6">
        <v>1605142.08</v>
      </c>
      <c r="Q295" s="6">
        <v>0</v>
      </c>
      <c r="R295" s="6">
        <v>0</v>
      </c>
      <c r="S295" s="7">
        <f t="shared" si="4"/>
        <v>237540930.85167518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252258158.61885023</v>
      </c>
      <c r="H296" s="5">
        <v>0</v>
      </c>
      <c r="I296" s="17">
        <v>0</v>
      </c>
      <c r="J296" s="5">
        <v>39595595.429864004</v>
      </c>
      <c r="K296" s="5">
        <v>30827100.352940701</v>
      </c>
      <c r="L296" s="5">
        <v>162127738.47481766</v>
      </c>
      <c r="M296" s="5">
        <v>0</v>
      </c>
      <c r="N296" s="6">
        <v>0</v>
      </c>
      <c r="O296" s="6">
        <v>0</v>
      </c>
      <c r="P296" s="6">
        <v>3965724.3599999994</v>
      </c>
      <c r="Q296" s="6">
        <v>0</v>
      </c>
      <c r="R296" s="6">
        <v>0</v>
      </c>
      <c r="S296" s="7">
        <f t="shared" si="4"/>
        <v>488774317.23647261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204800116.00737989</v>
      </c>
      <c r="H297" s="5">
        <v>0</v>
      </c>
      <c r="I297" s="17">
        <v>0</v>
      </c>
      <c r="J297" s="5">
        <v>40789517.085973002</v>
      </c>
      <c r="K297" s="5">
        <v>31222772.171945501</v>
      </c>
      <c r="L297" s="5">
        <v>159344422.34344581</v>
      </c>
      <c r="M297" s="5">
        <v>0</v>
      </c>
      <c r="N297" s="6">
        <v>0</v>
      </c>
      <c r="O297" s="6">
        <v>0</v>
      </c>
      <c r="P297" s="6">
        <v>2902859.64</v>
      </c>
      <c r="Q297" s="6">
        <v>0</v>
      </c>
      <c r="R297" s="6">
        <v>0</v>
      </c>
      <c r="S297" s="7">
        <f t="shared" si="4"/>
        <v>439059687.24874413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374700733.6898908</v>
      </c>
      <c r="H298" s="5">
        <v>0</v>
      </c>
      <c r="I298" s="17">
        <v>0</v>
      </c>
      <c r="J298" s="5">
        <v>46449521.339366004</v>
      </c>
      <c r="K298" s="5">
        <v>46615045.918552004</v>
      </c>
      <c r="L298" s="5">
        <v>228622875.97388926</v>
      </c>
      <c r="M298" s="5">
        <v>0</v>
      </c>
      <c r="N298" s="6">
        <v>0</v>
      </c>
      <c r="O298" s="6">
        <v>0</v>
      </c>
      <c r="P298" s="6">
        <v>5064153.3</v>
      </c>
      <c r="Q298" s="6">
        <v>0</v>
      </c>
      <c r="R298" s="6">
        <v>0</v>
      </c>
      <c r="S298" s="7">
        <f t="shared" si="4"/>
        <v>701452330.22169805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247952176.6177268</v>
      </c>
      <c r="H299" s="5">
        <v>0</v>
      </c>
      <c r="I299" s="17">
        <v>0</v>
      </c>
      <c r="J299" s="5">
        <v>38293903.013575003</v>
      </c>
      <c r="K299" s="5">
        <v>28071528.506787099</v>
      </c>
      <c r="L299" s="5">
        <v>164706673.78267512</v>
      </c>
      <c r="M299" s="5">
        <v>0</v>
      </c>
      <c r="N299" s="6">
        <v>0</v>
      </c>
      <c r="O299" s="6">
        <v>0</v>
      </c>
      <c r="P299" s="6">
        <v>3238018.7399999998</v>
      </c>
      <c r="Q299" s="6">
        <v>0</v>
      </c>
      <c r="R299" s="6">
        <v>0</v>
      </c>
      <c r="S299" s="7">
        <f t="shared" si="4"/>
        <v>482262300.6607641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640141016.68677962</v>
      </c>
      <c r="H300" s="5">
        <v>0</v>
      </c>
      <c r="I300" s="17">
        <v>0</v>
      </c>
      <c r="J300" s="5">
        <v>105762139.14027099</v>
      </c>
      <c r="K300" s="5">
        <v>76988713.692308009</v>
      </c>
      <c r="L300" s="5">
        <v>476386198.88961726</v>
      </c>
      <c r="M300" s="5">
        <v>0</v>
      </c>
      <c r="N300" s="6">
        <v>0</v>
      </c>
      <c r="O300" s="6">
        <v>0</v>
      </c>
      <c r="P300" s="6">
        <v>9048412.0800000001</v>
      </c>
      <c r="Q300" s="6">
        <v>0</v>
      </c>
      <c r="R300" s="6">
        <v>0</v>
      </c>
      <c r="S300" s="7">
        <f t="shared" si="4"/>
        <v>1308326480.4889758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194462438.21808544</v>
      </c>
      <c r="H301" s="5">
        <v>0</v>
      </c>
      <c r="I301" s="17">
        <v>0</v>
      </c>
      <c r="J301" s="5">
        <v>27069161.918551698</v>
      </c>
      <c r="K301" s="5">
        <v>18365717.185520299</v>
      </c>
      <c r="L301" s="5">
        <v>114523708.39654976</v>
      </c>
      <c r="M301" s="5">
        <v>0</v>
      </c>
      <c r="N301" s="6">
        <v>0</v>
      </c>
      <c r="O301" s="6">
        <v>0</v>
      </c>
      <c r="P301" s="6">
        <v>2550952.2600000002</v>
      </c>
      <c r="Q301" s="6">
        <v>0</v>
      </c>
      <c r="R301" s="6">
        <v>0</v>
      </c>
      <c r="S301" s="7">
        <f t="shared" si="4"/>
        <v>356971977.97870719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228059069.25378951</v>
      </c>
      <c r="H302" s="5">
        <v>0</v>
      </c>
      <c r="I302" s="17">
        <v>0</v>
      </c>
      <c r="J302" s="5">
        <v>48744162.660633996</v>
      </c>
      <c r="K302" s="5">
        <v>28473470.000000101</v>
      </c>
      <c r="L302" s="5">
        <v>170388698.8225207</v>
      </c>
      <c r="M302" s="5">
        <v>0</v>
      </c>
      <c r="N302" s="6">
        <v>0</v>
      </c>
      <c r="O302" s="6">
        <v>0</v>
      </c>
      <c r="P302" s="6">
        <v>2754251.64</v>
      </c>
      <c r="Q302" s="6">
        <v>0</v>
      </c>
      <c r="R302" s="6">
        <v>0</v>
      </c>
      <c r="S302" s="7">
        <f t="shared" si="4"/>
        <v>478419652.3769443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276950075.46936971</v>
      </c>
      <c r="H303" s="5">
        <v>0</v>
      </c>
      <c r="I303" s="17">
        <v>0</v>
      </c>
      <c r="J303" s="5">
        <v>43836839.294118002</v>
      </c>
      <c r="K303" s="5">
        <v>47171231.945702001</v>
      </c>
      <c r="L303" s="5">
        <v>204291951.29764456</v>
      </c>
      <c r="M303" s="5">
        <v>0</v>
      </c>
      <c r="N303" s="6">
        <v>0</v>
      </c>
      <c r="O303" s="6">
        <v>0</v>
      </c>
      <c r="P303" s="6">
        <v>4190328.9</v>
      </c>
      <c r="Q303" s="6">
        <v>0</v>
      </c>
      <c r="R303" s="6">
        <v>0</v>
      </c>
      <c r="S303" s="7">
        <f t="shared" si="4"/>
        <v>576440426.90683424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283733848.95353442</v>
      </c>
      <c r="H304" s="5">
        <v>0</v>
      </c>
      <c r="I304" s="17">
        <v>0</v>
      </c>
      <c r="J304" s="5">
        <v>45776915.556561001</v>
      </c>
      <c r="K304" s="5">
        <v>33747607.095022097</v>
      </c>
      <c r="L304" s="5">
        <v>171836540.75447273</v>
      </c>
      <c r="M304" s="5">
        <v>0</v>
      </c>
      <c r="N304" s="6">
        <v>0</v>
      </c>
      <c r="O304" s="6">
        <v>0</v>
      </c>
      <c r="P304" s="6">
        <v>4625504.6400000006</v>
      </c>
      <c r="Q304" s="6">
        <v>0</v>
      </c>
      <c r="R304" s="6">
        <v>0</v>
      </c>
      <c r="S304" s="7">
        <f t="shared" si="4"/>
        <v>539720416.99959028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286961342.64862311</v>
      </c>
      <c r="H305" s="5">
        <v>0</v>
      </c>
      <c r="I305" s="17">
        <v>0</v>
      </c>
      <c r="J305" s="5">
        <v>29660592.099547699</v>
      </c>
      <c r="K305" s="5">
        <v>24605999.2669685</v>
      </c>
      <c r="L305" s="5">
        <v>152076517.71427846</v>
      </c>
      <c r="M305" s="5">
        <v>0</v>
      </c>
      <c r="N305" s="6">
        <v>0</v>
      </c>
      <c r="O305" s="6">
        <v>0</v>
      </c>
      <c r="P305" s="6">
        <v>3866464.8000000003</v>
      </c>
      <c r="Q305" s="6">
        <v>0</v>
      </c>
      <c r="R305" s="6">
        <v>0</v>
      </c>
      <c r="S305" s="7">
        <f t="shared" si="4"/>
        <v>497170916.52941775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228934117.80375171</v>
      </c>
      <c r="H306" s="5">
        <v>0</v>
      </c>
      <c r="I306" s="17">
        <v>0</v>
      </c>
      <c r="J306" s="5">
        <v>36505655.131222002</v>
      </c>
      <c r="K306" s="5">
        <v>22636883.674207799</v>
      </c>
      <c r="L306" s="5">
        <v>145972027.18891251</v>
      </c>
      <c r="M306" s="5">
        <v>0</v>
      </c>
      <c r="N306" s="6">
        <v>0</v>
      </c>
      <c r="O306" s="6">
        <v>0</v>
      </c>
      <c r="P306" s="6">
        <v>3291819.8400000003</v>
      </c>
      <c r="Q306" s="6">
        <v>0</v>
      </c>
      <c r="R306" s="6">
        <v>0</v>
      </c>
      <c r="S306" s="7">
        <f t="shared" si="4"/>
        <v>437340503.63809401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231509737.99683487</v>
      </c>
      <c r="H307" s="5">
        <v>0</v>
      </c>
      <c r="I307" s="17">
        <v>0</v>
      </c>
      <c r="J307" s="5">
        <v>40125429.049773999</v>
      </c>
      <c r="K307" s="5">
        <v>28241432.334841501</v>
      </c>
      <c r="L307" s="5">
        <v>174299402.88112837</v>
      </c>
      <c r="M307" s="5">
        <v>0</v>
      </c>
      <c r="N307" s="6">
        <v>0</v>
      </c>
      <c r="O307" s="6">
        <v>0</v>
      </c>
      <c r="P307" s="6">
        <v>2673000</v>
      </c>
      <c r="Q307" s="6">
        <v>0</v>
      </c>
      <c r="R307" s="6">
        <v>0</v>
      </c>
      <c r="S307" s="7">
        <f t="shared" si="4"/>
        <v>476849002.26257873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266891506.95457336</v>
      </c>
      <c r="H308" s="5">
        <v>0</v>
      </c>
      <c r="I308" s="17">
        <v>0</v>
      </c>
      <c r="J308" s="5">
        <v>43573690.027150005</v>
      </c>
      <c r="K308" s="5">
        <v>41417017.402714998</v>
      </c>
      <c r="L308" s="5">
        <v>194976968.07899332</v>
      </c>
      <c r="M308" s="5">
        <v>0</v>
      </c>
      <c r="N308" s="6">
        <v>0</v>
      </c>
      <c r="O308" s="6">
        <v>0</v>
      </c>
      <c r="P308" s="6">
        <v>2865263.04</v>
      </c>
      <c r="Q308" s="6">
        <v>0</v>
      </c>
      <c r="R308" s="6">
        <v>0</v>
      </c>
      <c r="S308" s="7">
        <f t="shared" si="4"/>
        <v>549724445.50343168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320484993.44533509</v>
      </c>
      <c r="H309" s="5">
        <v>0</v>
      </c>
      <c r="I309" s="17">
        <v>0</v>
      </c>
      <c r="J309" s="5">
        <v>39337067.58371</v>
      </c>
      <c r="K309" s="5">
        <v>48501472.932126999</v>
      </c>
      <c r="L309" s="5">
        <v>243878442.03175855</v>
      </c>
      <c r="M309" s="5">
        <v>0</v>
      </c>
      <c r="N309" s="6">
        <v>0</v>
      </c>
      <c r="O309" s="6">
        <v>0</v>
      </c>
      <c r="P309" s="6">
        <v>4606963.92</v>
      </c>
      <c r="Q309" s="6">
        <v>0</v>
      </c>
      <c r="R309" s="6">
        <v>0</v>
      </c>
      <c r="S309" s="7">
        <f t="shared" si="4"/>
        <v>656808939.91293061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44066363.074126109</v>
      </c>
      <c r="H310" s="5">
        <v>0</v>
      </c>
      <c r="I310" s="17">
        <v>0</v>
      </c>
      <c r="J310" s="5">
        <v>6502228.1900452999</v>
      </c>
      <c r="K310" s="5">
        <v>5611074.7963800998</v>
      </c>
      <c r="L310" s="5">
        <v>35879684.376441553</v>
      </c>
      <c r="M310" s="5">
        <v>0</v>
      </c>
      <c r="N310" s="6">
        <v>0</v>
      </c>
      <c r="O310" s="6">
        <v>0</v>
      </c>
      <c r="P310" s="6">
        <v>632584.98</v>
      </c>
      <c r="Q310" s="6">
        <v>0</v>
      </c>
      <c r="R310" s="6">
        <v>0</v>
      </c>
      <c r="S310" s="7">
        <f t="shared" si="4"/>
        <v>92691935.416993067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333689936.76241362</v>
      </c>
      <c r="H311" s="5">
        <v>0</v>
      </c>
      <c r="I311" s="17">
        <v>0</v>
      </c>
      <c r="J311" s="5">
        <v>43545124.199093997</v>
      </c>
      <c r="K311" s="5">
        <v>46804962.705881998</v>
      </c>
      <c r="L311" s="5">
        <v>249074684.49348474</v>
      </c>
      <c r="M311" s="5">
        <v>0</v>
      </c>
      <c r="N311" s="6">
        <v>0</v>
      </c>
      <c r="O311" s="6">
        <v>0</v>
      </c>
      <c r="P311" s="6">
        <v>4309193.5200000005</v>
      </c>
      <c r="Q311" s="6">
        <v>0</v>
      </c>
      <c r="R311" s="6">
        <v>0</v>
      </c>
      <c r="S311" s="7">
        <f t="shared" si="4"/>
        <v>677423901.68087435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262341329.03623277</v>
      </c>
      <c r="H312" s="5">
        <v>0</v>
      </c>
      <c r="I312" s="17">
        <v>0</v>
      </c>
      <c r="J312" s="5">
        <v>35271281.891402699</v>
      </c>
      <c r="K312" s="5">
        <v>18098096.805430003</v>
      </c>
      <c r="L312" s="5">
        <v>164316916.11606684</v>
      </c>
      <c r="M312" s="5">
        <v>0</v>
      </c>
      <c r="N312" s="6">
        <v>0</v>
      </c>
      <c r="O312" s="6">
        <v>0</v>
      </c>
      <c r="P312" s="6">
        <v>3263491.2600000002</v>
      </c>
      <c r="Q312" s="6">
        <v>0</v>
      </c>
      <c r="R312" s="6">
        <v>0</v>
      </c>
      <c r="S312" s="7">
        <f t="shared" si="4"/>
        <v>483291115.10913229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576321993.40407658</v>
      </c>
      <c r="H313" s="5">
        <v>0</v>
      </c>
      <c r="I313" s="17">
        <v>0</v>
      </c>
      <c r="J313" s="5">
        <v>112616833.90045199</v>
      </c>
      <c r="K313" s="5">
        <v>86154824.488688007</v>
      </c>
      <c r="L313" s="5">
        <v>518864825.50314391</v>
      </c>
      <c r="M313" s="5">
        <v>0</v>
      </c>
      <c r="N313" s="6">
        <v>0</v>
      </c>
      <c r="O313" s="6">
        <v>0</v>
      </c>
      <c r="P313" s="6">
        <v>8038528.2000000002</v>
      </c>
      <c r="Q313" s="6">
        <v>0</v>
      </c>
      <c r="R313" s="6">
        <v>0</v>
      </c>
      <c r="S313" s="7">
        <f t="shared" si="4"/>
        <v>1301997005.4963605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175579139.15706161</v>
      </c>
      <c r="H314" s="5">
        <v>0</v>
      </c>
      <c r="I314" s="17">
        <v>0</v>
      </c>
      <c r="J314" s="5">
        <v>19356776.081448499</v>
      </c>
      <c r="K314" s="5">
        <v>10765035.085972801</v>
      </c>
      <c r="L314" s="5">
        <v>80659566.171408847</v>
      </c>
      <c r="M314" s="5">
        <v>0</v>
      </c>
      <c r="N314" s="6">
        <v>0</v>
      </c>
      <c r="O314" s="6">
        <v>0</v>
      </c>
      <c r="P314" s="6">
        <v>1902595.1400000001</v>
      </c>
      <c r="Q314" s="6">
        <v>0</v>
      </c>
      <c r="R314" s="6">
        <v>0</v>
      </c>
      <c r="S314" s="7">
        <f t="shared" si="4"/>
        <v>288263111.63589174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371995883.66217935</v>
      </c>
      <c r="H315" s="5">
        <v>0</v>
      </c>
      <c r="I315" s="17">
        <v>0</v>
      </c>
      <c r="J315" s="5">
        <v>62683854.859729007</v>
      </c>
      <c r="K315" s="5">
        <v>42347194.361991003</v>
      </c>
      <c r="L315" s="5">
        <v>243411239.02712798</v>
      </c>
      <c r="M315" s="5">
        <v>0</v>
      </c>
      <c r="N315" s="6">
        <v>0</v>
      </c>
      <c r="O315" s="6">
        <v>0</v>
      </c>
      <c r="P315" s="6">
        <v>4976405.46</v>
      </c>
      <c r="Q315" s="6">
        <v>0</v>
      </c>
      <c r="R315" s="6">
        <v>0</v>
      </c>
      <c r="S315" s="7">
        <f t="shared" si="4"/>
        <v>725414577.37102735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275724566.89579701</v>
      </c>
      <c r="H316" s="5">
        <v>0</v>
      </c>
      <c r="I316" s="17">
        <v>0</v>
      </c>
      <c r="J316" s="5">
        <v>39827379.882353</v>
      </c>
      <c r="K316" s="5">
        <v>23496574.470587902</v>
      </c>
      <c r="L316" s="5">
        <v>173027570.66418225</v>
      </c>
      <c r="M316" s="5">
        <v>0</v>
      </c>
      <c r="N316" s="6">
        <v>0</v>
      </c>
      <c r="O316" s="6">
        <v>0</v>
      </c>
      <c r="P316" s="6">
        <v>4640109.66</v>
      </c>
      <c r="Q316" s="6">
        <v>0</v>
      </c>
      <c r="R316" s="6">
        <v>0</v>
      </c>
      <c r="S316" s="7">
        <f t="shared" si="4"/>
        <v>516716201.5729202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110571288.6634568</v>
      </c>
      <c r="H317" s="5">
        <v>0</v>
      </c>
      <c r="I317" s="17">
        <v>0</v>
      </c>
      <c r="J317" s="5">
        <v>15357649.864253201</v>
      </c>
      <c r="K317" s="5">
        <v>12174274.579185501</v>
      </c>
      <c r="L317" s="5">
        <v>65991482.988555208</v>
      </c>
      <c r="M317" s="5">
        <v>0</v>
      </c>
      <c r="N317" s="6">
        <v>0</v>
      </c>
      <c r="O317" s="6">
        <v>0</v>
      </c>
      <c r="P317" s="6">
        <v>1328582.1599999999</v>
      </c>
      <c r="Q317" s="6">
        <v>0</v>
      </c>
      <c r="R317" s="6">
        <v>0</v>
      </c>
      <c r="S317" s="7">
        <f t="shared" si="4"/>
        <v>205423278.2554507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200849549.26113066</v>
      </c>
      <c r="H318" s="5">
        <v>0</v>
      </c>
      <c r="I318" s="17">
        <v>0</v>
      </c>
      <c r="J318" s="5">
        <v>32553644.941175997</v>
      </c>
      <c r="K318" s="5">
        <v>28810344.633484099</v>
      </c>
      <c r="L318" s="5">
        <v>122420046.36573398</v>
      </c>
      <c r="M318" s="5">
        <v>0</v>
      </c>
      <c r="N318" s="6">
        <v>0</v>
      </c>
      <c r="O318" s="6">
        <v>0</v>
      </c>
      <c r="P318" s="6">
        <v>2566575</v>
      </c>
      <c r="Q318" s="6">
        <v>0</v>
      </c>
      <c r="R318" s="6">
        <v>0</v>
      </c>
      <c r="S318" s="7">
        <f t="shared" si="4"/>
        <v>387200160.20152473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99124051.320758671</v>
      </c>
      <c r="H319" s="5">
        <v>0</v>
      </c>
      <c r="I319" s="17">
        <v>0</v>
      </c>
      <c r="J319" s="5">
        <v>16098879.3665155</v>
      </c>
      <c r="K319" s="5">
        <v>14679635.710406799</v>
      </c>
      <c r="L319" s="5">
        <v>60501534.061043113</v>
      </c>
      <c r="M319" s="5">
        <v>0</v>
      </c>
      <c r="N319" s="6">
        <v>0</v>
      </c>
      <c r="O319" s="6">
        <v>0</v>
      </c>
      <c r="P319" s="6">
        <v>1156762.98</v>
      </c>
      <c r="Q319" s="6">
        <v>0</v>
      </c>
      <c r="R319" s="6">
        <v>0</v>
      </c>
      <c r="S319" s="7">
        <f t="shared" si="4"/>
        <v>191560863.43872407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140432668.00081992</v>
      </c>
      <c r="H320" s="5">
        <v>0</v>
      </c>
      <c r="I320" s="17">
        <v>0</v>
      </c>
      <c r="J320" s="5">
        <v>14897592.995475098</v>
      </c>
      <c r="K320" s="5">
        <v>12737713.6470588</v>
      </c>
      <c r="L320" s="5">
        <v>61577221.695925921</v>
      </c>
      <c r="M320" s="5">
        <v>0</v>
      </c>
      <c r="N320" s="6">
        <v>0</v>
      </c>
      <c r="O320" s="6">
        <v>0</v>
      </c>
      <c r="P320" s="6">
        <v>1582276.32</v>
      </c>
      <c r="Q320" s="6">
        <v>0</v>
      </c>
      <c r="R320" s="6">
        <v>0</v>
      </c>
      <c r="S320" s="7">
        <f t="shared" si="4"/>
        <v>231227472.65927973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107388002.93450792</v>
      </c>
      <c r="H321" s="5">
        <v>0</v>
      </c>
      <c r="I321" s="17">
        <v>0</v>
      </c>
      <c r="J321" s="5">
        <v>22538027.665158</v>
      </c>
      <c r="K321" s="5">
        <v>17086054.932126798</v>
      </c>
      <c r="L321" s="5">
        <v>83288551.875529796</v>
      </c>
      <c r="M321" s="5">
        <v>0</v>
      </c>
      <c r="N321" s="6">
        <v>0</v>
      </c>
      <c r="O321" s="6">
        <v>0</v>
      </c>
      <c r="P321" s="6">
        <v>1291126.68</v>
      </c>
      <c r="Q321" s="6">
        <v>0</v>
      </c>
      <c r="R321" s="6">
        <v>0</v>
      </c>
      <c r="S321" s="7">
        <f t="shared" si="4"/>
        <v>231591764.08732253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285877700.62421393</v>
      </c>
      <c r="H322" s="5">
        <v>0</v>
      </c>
      <c r="I322" s="17">
        <v>0</v>
      </c>
      <c r="J322" s="5">
        <v>41161810.009049997</v>
      </c>
      <c r="K322" s="5">
        <v>28658910.1538461</v>
      </c>
      <c r="L322" s="5">
        <v>196781460.3811658</v>
      </c>
      <c r="M322" s="5">
        <v>0</v>
      </c>
      <c r="N322" s="6">
        <v>0</v>
      </c>
      <c r="O322" s="6">
        <v>0</v>
      </c>
      <c r="P322" s="6">
        <v>3084055.5600000005</v>
      </c>
      <c r="Q322" s="6">
        <v>0</v>
      </c>
      <c r="R322" s="6">
        <v>0</v>
      </c>
      <c r="S322" s="7">
        <f t="shared" si="4"/>
        <v>555563936.72827578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230329338.65749383</v>
      </c>
      <c r="H323" s="5">
        <v>0</v>
      </c>
      <c r="I323" s="17">
        <v>0</v>
      </c>
      <c r="J323" s="5">
        <v>36905829.067873001</v>
      </c>
      <c r="K323" s="5">
        <v>25802325.031674601</v>
      </c>
      <c r="L323" s="5">
        <v>152326790.03286454</v>
      </c>
      <c r="M323" s="5">
        <v>0</v>
      </c>
      <c r="N323" s="6">
        <v>0</v>
      </c>
      <c r="O323" s="6">
        <v>0</v>
      </c>
      <c r="P323" s="6">
        <v>2715999.48</v>
      </c>
      <c r="Q323" s="6">
        <v>0</v>
      </c>
      <c r="R323" s="6">
        <v>0</v>
      </c>
      <c r="S323" s="7">
        <f t="shared" si="4"/>
        <v>448080282.26990604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168300393.91254973</v>
      </c>
      <c r="H324" s="5">
        <v>0</v>
      </c>
      <c r="I324" s="17">
        <v>0</v>
      </c>
      <c r="J324" s="5">
        <v>30892916.488687798</v>
      </c>
      <c r="K324" s="5">
        <v>27214274.117647201</v>
      </c>
      <c r="L324" s="5">
        <v>148065063.22802559</v>
      </c>
      <c r="M324" s="5">
        <v>0</v>
      </c>
      <c r="N324" s="6">
        <v>0</v>
      </c>
      <c r="O324" s="6">
        <v>0</v>
      </c>
      <c r="P324" s="6">
        <v>1951117.2</v>
      </c>
      <c r="Q324" s="6">
        <v>0</v>
      </c>
      <c r="R324" s="6">
        <v>0</v>
      </c>
      <c r="S324" s="7">
        <f t="shared" si="4"/>
        <v>376423764.94691032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149339322.94181395</v>
      </c>
      <c r="H325" s="5">
        <v>0</v>
      </c>
      <c r="I325" s="17">
        <v>0</v>
      </c>
      <c r="J325" s="5">
        <v>24340482.407239698</v>
      </c>
      <c r="K325" s="5">
        <v>19732980.3167421</v>
      </c>
      <c r="L325" s="5">
        <v>111009206.35481036</v>
      </c>
      <c r="M325" s="5">
        <v>0</v>
      </c>
      <c r="N325" s="6">
        <v>0</v>
      </c>
      <c r="O325" s="6">
        <v>0</v>
      </c>
      <c r="P325" s="6">
        <v>1678168.6199999999</v>
      </c>
      <c r="Q325" s="6">
        <v>0</v>
      </c>
      <c r="R325" s="6">
        <v>0</v>
      </c>
      <c r="S325" s="7">
        <f t="shared" si="4"/>
        <v>306100160.64060611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764878413.76737237</v>
      </c>
      <c r="H326" s="5">
        <v>0</v>
      </c>
      <c r="I326" s="17">
        <v>0</v>
      </c>
      <c r="J326" s="5">
        <v>107831008.289593</v>
      </c>
      <c r="K326" s="5">
        <v>189210567.76470301</v>
      </c>
      <c r="L326" s="5">
        <v>618679366.80854464</v>
      </c>
      <c r="M326" s="5">
        <v>0</v>
      </c>
      <c r="N326" s="6">
        <v>0</v>
      </c>
      <c r="O326" s="6">
        <v>0</v>
      </c>
      <c r="P326" s="6">
        <v>12712122.9</v>
      </c>
      <c r="Q326" s="6">
        <v>0</v>
      </c>
      <c r="R326" s="6">
        <v>0</v>
      </c>
      <c r="S326" s="7">
        <f t="shared" si="4"/>
        <v>1693311479.5302131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488738795.84075713</v>
      </c>
      <c r="H327" s="5">
        <v>0</v>
      </c>
      <c r="I327" s="17">
        <v>0</v>
      </c>
      <c r="J327" s="5">
        <v>74813373.113122001</v>
      </c>
      <c r="K327" s="5">
        <v>52324019.095023006</v>
      </c>
      <c r="L327" s="5">
        <v>320298523.78236401</v>
      </c>
      <c r="M327" s="5">
        <v>0</v>
      </c>
      <c r="N327" s="6">
        <v>0</v>
      </c>
      <c r="O327" s="6">
        <v>0</v>
      </c>
      <c r="P327" s="6">
        <v>6776773.0200000005</v>
      </c>
      <c r="Q327" s="6">
        <v>0</v>
      </c>
      <c r="R327" s="6">
        <v>0</v>
      </c>
      <c r="S327" s="7">
        <f t="shared" si="4"/>
        <v>942951484.85126615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569340258.34428596</v>
      </c>
      <c r="H328" s="5">
        <v>0</v>
      </c>
      <c r="I328" s="17">
        <v>0</v>
      </c>
      <c r="J328" s="5">
        <v>113683000.696832</v>
      </c>
      <c r="K328" s="5">
        <v>67099683.954751998</v>
      </c>
      <c r="L328" s="5">
        <v>412353506.11237347</v>
      </c>
      <c r="M328" s="5">
        <v>0</v>
      </c>
      <c r="N328" s="6">
        <v>0</v>
      </c>
      <c r="O328" s="6">
        <v>0</v>
      </c>
      <c r="P328" s="6">
        <v>7487368.7400000002</v>
      </c>
      <c r="Q328" s="6">
        <v>0</v>
      </c>
      <c r="R328" s="6">
        <v>0</v>
      </c>
      <c r="S328" s="7">
        <f t="shared" si="4"/>
        <v>1169963817.8482435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398019029.09818774</v>
      </c>
      <c r="H329" s="5">
        <v>0</v>
      </c>
      <c r="I329" s="17">
        <v>0</v>
      </c>
      <c r="J329" s="5">
        <v>54910774.642534003</v>
      </c>
      <c r="K329" s="5">
        <v>51491383.610859998</v>
      </c>
      <c r="L329" s="5">
        <v>242177362.12625796</v>
      </c>
      <c r="M329" s="5">
        <v>0</v>
      </c>
      <c r="N329" s="6">
        <v>0</v>
      </c>
      <c r="O329" s="6">
        <v>0</v>
      </c>
      <c r="P329" s="6">
        <v>4871916.1800000006</v>
      </c>
      <c r="Q329" s="6">
        <v>0</v>
      </c>
      <c r="R329" s="6">
        <v>0</v>
      </c>
      <c r="S329" s="7">
        <f t="shared" ref="S329:S392" si="5">+SUM(G329:R329)</f>
        <v>751470465.65783966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200467475.25016209</v>
      </c>
      <c r="H330" s="5">
        <v>0</v>
      </c>
      <c r="I330" s="17">
        <v>0</v>
      </c>
      <c r="J330" s="5">
        <v>36523657.628958702</v>
      </c>
      <c r="K330" s="5">
        <v>27681248.1900451</v>
      </c>
      <c r="L330" s="5">
        <v>145716271.31068784</v>
      </c>
      <c r="M330" s="5">
        <v>0</v>
      </c>
      <c r="N330" s="6">
        <v>0</v>
      </c>
      <c r="O330" s="6">
        <v>0</v>
      </c>
      <c r="P330" s="6">
        <v>2363076</v>
      </c>
      <c r="Q330" s="6">
        <v>0</v>
      </c>
      <c r="R330" s="6">
        <v>0</v>
      </c>
      <c r="S330" s="7">
        <f t="shared" si="5"/>
        <v>412751728.37985373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425873019.70513296</v>
      </c>
      <c r="H331" s="5">
        <v>0</v>
      </c>
      <c r="I331" s="17">
        <v>0</v>
      </c>
      <c r="J331" s="5">
        <v>68572583.31221801</v>
      </c>
      <c r="K331" s="5">
        <v>53334931.438914001</v>
      </c>
      <c r="L331" s="5">
        <v>302284342.91659927</v>
      </c>
      <c r="M331" s="5">
        <v>0</v>
      </c>
      <c r="N331" s="6">
        <v>0</v>
      </c>
      <c r="O331" s="6">
        <v>0</v>
      </c>
      <c r="P331" s="6">
        <v>5821308.540000001</v>
      </c>
      <c r="Q331" s="6">
        <v>0</v>
      </c>
      <c r="R331" s="6">
        <v>0</v>
      </c>
      <c r="S331" s="7">
        <f t="shared" si="5"/>
        <v>855886185.91286421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499245165.87012821</v>
      </c>
      <c r="H332" s="5">
        <v>0</v>
      </c>
      <c r="I332" s="17">
        <v>0</v>
      </c>
      <c r="J332" s="5">
        <v>74496681.89140299</v>
      </c>
      <c r="K332" s="5">
        <v>80769111.330315992</v>
      </c>
      <c r="L332" s="5">
        <v>391917319.99980217</v>
      </c>
      <c r="M332" s="5">
        <v>0</v>
      </c>
      <c r="N332" s="6">
        <v>0</v>
      </c>
      <c r="O332" s="6">
        <v>0</v>
      </c>
      <c r="P332" s="6">
        <v>6714155.1600000001</v>
      </c>
      <c r="Q332" s="6">
        <v>0</v>
      </c>
      <c r="R332" s="6">
        <v>0</v>
      </c>
      <c r="S332" s="7">
        <f t="shared" si="5"/>
        <v>1053142434.2516493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464494460.98277909</v>
      </c>
      <c r="H333" s="5">
        <v>0</v>
      </c>
      <c r="I333" s="17">
        <v>0</v>
      </c>
      <c r="J333" s="5">
        <v>76374117.918552995</v>
      </c>
      <c r="K333" s="5">
        <v>65825040.425339997</v>
      </c>
      <c r="L333" s="5">
        <v>380503425.77933252</v>
      </c>
      <c r="M333" s="5">
        <v>0</v>
      </c>
      <c r="N333" s="6">
        <v>0</v>
      </c>
      <c r="O333" s="6">
        <v>0</v>
      </c>
      <c r="P333" s="6">
        <v>5555588.5800000001</v>
      </c>
      <c r="Q333" s="6">
        <v>0</v>
      </c>
      <c r="R333" s="6">
        <v>0</v>
      </c>
      <c r="S333" s="7">
        <f t="shared" si="5"/>
        <v>992752633.68600464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316824464.64173257</v>
      </c>
      <c r="H334" s="5">
        <v>0</v>
      </c>
      <c r="I334" s="17">
        <v>0</v>
      </c>
      <c r="J334" s="5">
        <v>65663515.067873001</v>
      </c>
      <c r="K334" s="5">
        <v>47400468.660633996</v>
      </c>
      <c r="L334" s="5">
        <v>237683978.22178131</v>
      </c>
      <c r="M334" s="5">
        <v>0</v>
      </c>
      <c r="N334" s="6">
        <v>0</v>
      </c>
      <c r="O334" s="6">
        <v>0</v>
      </c>
      <c r="P334" s="6">
        <v>4468770</v>
      </c>
      <c r="Q334" s="6">
        <v>0</v>
      </c>
      <c r="R334" s="6">
        <v>0</v>
      </c>
      <c r="S334" s="7">
        <f t="shared" si="5"/>
        <v>672041196.59202087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323463583.01896524</v>
      </c>
      <c r="H335" s="5">
        <v>0</v>
      </c>
      <c r="I335" s="17">
        <v>0</v>
      </c>
      <c r="J335" s="5">
        <v>38808733.601810001</v>
      </c>
      <c r="K335" s="5">
        <v>26327440.443439201</v>
      </c>
      <c r="L335" s="5">
        <v>214299812.37502491</v>
      </c>
      <c r="M335" s="5">
        <v>0</v>
      </c>
      <c r="N335" s="6">
        <v>0</v>
      </c>
      <c r="O335" s="6">
        <v>0</v>
      </c>
      <c r="P335" s="6">
        <v>3499062.12</v>
      </c>
      <c r="Q335" s="6">
        <v>0</v>
      </c>
      <c r="R335" s="6">
        <v>0</v>
      </c>
      <c r="S335" s="7">
        <f t="shared" si="5"/>
        <v>606398631.55923927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480140096.11644453</v>
      </c>
      <c r="H336" s="5">
        <v>0</v>
      </c>
      <c r="I336" s="17">
        <v>0</v>
      </c>
      <c r="J336" s="5">
        <v>88446356.398189992</v>
      </c>
      <c r="K336" s="5">
        <v>84197754.723982006</v>
      </c>
      <c r="L336" s="5">
        <v>376347457.84579623</v>
      </c>
      <c r="M336" s="5">
        <v>0</v>
      </c>
      <c r="N336" s="6">
        <v>0</v>
      </c>
      <c r="O336" s="6">
        <v>0</v>
      </c>
      <c r="P336" s="6">
        <v>5878179</v>
      </c>
      <c r="Q336" s="6">
        <v>0</v>
      </c>
      <c r="R336" s="6">
        <v>0</v>
      </c>
      <c r="S336" s="7">
        <f t="shared" si="5"/>
        <v>1035009844.0844127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231879182.98991019</v>
      </c>
      <c r="H337" s="5">
        <v>0</v>
      </c>
      <c r="I337" s="17">
        <v>0</v>
      </c>
      <c r="J337" s="5">
        <v>27690528.253393501</v>
      </c>
      <c r="K337" s="5">
        <v>18751502.41629</v>
      </c>
      <c r="L337" s="5">
        <v>119267688.52766861</v>
      </c>
      <c r="M337" s="5">
        <v>0</v>
      </c>
      <c r="N337" s="6">
        <v>0</v>
      </c>
      <c r="O337" s="6">
        <v>0</v>
      </c>
      <c r="P337" s="6">
        <v>2549769.66</v>
      </c>
      <c r="Q337" s="6">
        <v>0</v>
      </c>
      <c r="R337" s="6">
        <v>0</v>
      </c>
      <c r="S337" s="7">
        <f t="shared" si="5"/>
        <v>400138671.84726232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295224683.71754551</v>
      </c>
      <c r="H338" s="5">
        <v>0</v>
      </c>
      <c r="I338" s="17">
        <v>0</v>
      </c>
      <c r="J338" s="5">
        <v>48457957.936650999</v>
      </c>
      <c r="K338" s="5">
        <v>42805514.923077002</v>
      </c>
      <c r="L338" s="5">
        <v>219017548.07450736</v>
      </c>
      <c r="M338" s="5">
        <v>0</v>
      </c>
      <c r="N338" s="6">
        <v>0</v>
      </c>
      <c r="O338" s="6">
        <v>0</v>
      </c>
      <c r="P338" s="6">
        <v>3960000</v>
      </c>
      <c r="Q338" s="6">
        <v>0</v>
      </c>
      <c r="R338" s="6">
        <v>0</v>
      </c>
      <c r="S338" s="7">
        <f t="shared" si="5"/>
        <v>609465704.65178084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216922986.55430713</v>
      </c>
      <c r="H339" s="5">
        <v>0</v>
      </c>
      <c r="I339" s="17">
        <v>0</v>
      </c>
      <c r="J339" s="5">
        <v>29107985.846154101</v>
      </c>
      <c r="K339" s="5">
        <v>23122838.2805425</v>
      </c>
      <c r="L339" s="5">
        <v>120611078.50814852</v>
      </c>
      <c r="M339" s="5">
        <v>0</v>
      </c>
      <c r="N339" s="6">
        <v>0</v>
      </c>
      <c r="O339" s="6">
        <v>0</v>
      </c>
      <c r="P339" s="6">
        <v>2997000</v>
      </c>
      <c r="Q339" s="6">
        <v>0</v>
      </c>
      <c r="R339" s="6">
        <v>0</v>
      </c>
      <c r="S339" s="7">
        <f t="shared" si="5"/>
        <v>392761889.18915224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96341142.80771029</v>
      </c>
      <c r="H340" s="5">
        <v>0</v>
      </c>
      <c r="I340" s="17">
        <v>0</v>
      </c>
      <c r="J340" s="5">
        <v>17745942.325792</v>
      </c>
      <c r="K340" s="5">
        <v>12817520.2171946</v>
      </c>
      <c r="L340" s="5">
        <v>66798118.067397803</v>
      </c>
      <c r="M340" s="5">
        <v>0</v>
      </c>
      <c r="N340" s="6">
        <v>0</v>
      </c>
      <c r="O340" s="6">
        <v>0</v>
      </c>
      <c r="P340" s="6">
        <v>1258833.96</v>
      </c>
      <c r="Q340" s="6">
        <v>0</v>
      </c>
      <c r="R340" s="6">
        <v>0</v>
      </c>
      <c r="S340" s="7">
        <f t="shared" si="5"/>
        <v>194961557.3780947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387771267.45769036</v>
      </c>
      <c r="H341" s="5">
        <v>0</v>
      </c>
      <c r="I341" s="17">
        <v>0</v>
      </c>
      <c r="J341" s="5">
        <v>57979614.036198996</v>
      </c>
      <c r="K341" s="5">
        <v>31893401.764705602</v>
      </c>
      <c r="L341" s="5">
        <v>283558442.33350533</v>
      </c>
      <c r="M341" s="5">
        <v>0</v>
      </c>
      <c r="N341" s="6">
        <v>0</v>
      </c>
      <c r="O341" s="6">
        <v>0</v>
      </c>
      <c r="P341" s="6">
        <v>5506212.96</v>
      </c>
      <c r="Q341" s="6">
        <v>0</v>
      </c>
      <c r="R341" s="6">
        <v>0</v>
      </c>
      <c r="S341" s="7">
        <f t="shared" si="5"/>
        <v>766708938.5521003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421325163.80716288</v>
      </c>
      <c r="H342" s="5">
        <v>0</v>
      </c>
      <c r="I342" s="17">
        <v>0</v>
      </c>
      <c r="J342" s="5">
        <v>57016310.407238998</v>
      </c>
      <c r="K342" s="5">
        <v>49940546.959275998</v>
      </c>
      <c r="L342" s="5">
        <v>247810398.87293127</v>
      </c>
      <c r="M342" s="5">
        <v>0</v>
      </c>
      <c r="N342" s="6">
        <v>0</v>
      </c>
      <c r="O342" s="6">
        <v>0</v>
      </c>
      <c r="P342" s="6">
        <v>4952282.9400000004</v>
      </c>
      <c r="Q342" s="6">
        <v>0</v>
      </c>
      <c r="R342" s="6">
        <v>0</v>
      </c>
      <c r="S342" s="7">
        <f t="shared" si="5"/>
        <v>781044702.98660922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354561735.27634954</v>
      </c>
      <c r="H343" s="5">
        <v>0</v>
      </c>
      <c r="I343" s="17">
        <v>0</v>
      </c>
      <c r="J343" s="5">
        <v>61328291.891402997</v>
      </c>
      <c r="K343" s="5">
        <v>42162186.914028004</v>
      </c>
      <c r="L343" s="5">
        <v>285777711.53106558</v>
      </c>
      <c r="M343" s="5">
        <v>0</v>
      </c>
      <c r="N343" s="6">
        <v>0</v>
      </c>
      <c r="O343" s="6">
        <v>0</v>
      </c>
      <c r="P343" s="6">
        <v>4731156</v>
      </c>
      <c r="Q343" s="6">
        <v>0</v>
      </c>
      <c r="R343" s="6">
        <v>0</v>
      </c>
      <c r="S343" s="7">
        <f t="shared" si="5"/>
        <v>748561081.61284614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403816457.17875588</v>
      </c>
      <c r="H344" s="5">
        <v>0</v>
      </c>
      <c r="I344" s="17">
        <v>0</v>
      </c>
      <c r="J344" s="5">
        <v>72362280.325792</v>
      </c>
      <c r="K344" s="5">
        <v>52307226.877828002</v>
      </c>
      <c r="L344" s="5">
        <v>316593982.87738878</v>
      </c>
      <c r="M344" s="5">
        <v>0</v>
      </c>
      <c r="N344" s="6">
        <v>0</v>
      </c>
      <c r="O344" s="6">
        <v>0</v>
      </c>
      <c r="P344" s="6">
        <v>5795128.4400000004</v>
      </c>
      <c r="Q344" s="6">
        <v>0</v>
      </c>
      <c r="R344" s="6">
        <v>0</v>
      </c>
      <c r="S344" s="7">
        <f t="shared" si="5"/>
        <v>850875075.69976473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388654092.52771497</v>
      </c>
      <c r="H345" s="5">
        <v>0</v>
      </c>
      <c r="I345" s="17">
        <v>0</v>
      </c>
      <c r="J345" s="5">
        <v>58071861.936650999</v>
      </c>
      <c r="K345" s="5">
        <v>41507526.063349001</v>
      </c>
      <c r="L345" s="5">
        <v>239292212.24351561</v>
      </c>
      <c r="M345" s="5">
        <v>0</v>
      </c>
      <c r="N345" s="6">
        <v>0</v>
      </c>
      <c r="O345" s="6">
        <v>0</v>
      </c>
      <c r="P345" s="6">
        <v>5500885.1399999997</v>
      </c>
      <c r="Q345" s="6">
        <v>0</v>
      </c>
      <c r="R345" s="6">
        <v>0</v>
      </c>
      <c r="S345" s="7">
        <f t="shared" si="5"/>
        <v>733026577.91123056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179545644.20728686</v>
      </c>
      <c r="H346" s="5">
        <v>0</v>
      </c>
      <c r="I346" s="17">
        <v>0</v>
      </c>
      <c r="J346" s="5">
        <v>22854151.276017901</v>
      </c>
      <c r="K346" s="5">
        <v>15016604.3529409</v>
      </c>
      <c r="L346" s="5">
        <v>106641093.57453023</v>
      </c>
      <c r="M346" s="5">
        <v>0</v>
      </c>
      <c r="N346" s="6">
        <v>0</v>
      </c>
      <c r="O346" s="6">
        <v>0</v>
      </c>
      <c r="P346" s="6">
        <v>2623925.5200000005</v>
      </c>
      <c r="Q346" s="6">
        <v>0</v>
      </c>
      <c r="R346" s="6">
        <v>0</v>
      </c>
      <c r="S346" s="7">
        <f t="shared" si="5"/>
        <v>326681418.93077588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488715874.55715096</v>
      </c>
      <c r="H347" s="5">
        <v>0</v>
      </c>
      <c r="I347" s="17">
        <v>0</v>
      </c>
      <c r="J347" s="5">
        <v>69868891.909502</v>
      </c>
      <c r="K347" s="5">
        <v>58371799.873302996</v>
      </c>
      <c r="L347" s="5">
        <v>272820979.892021</v>
      </c>
      <c r="M347" s="5">
        <v>0</v>
      </c>
      <c r="N347" s="6">
        <v>0</v>
      </c>
      <c r="O347" s="6">
        <v>0</v>
      </c>
      <c r="P347" s="6">
        <v>7630493.5799999991</v>
      </c>
      <c r="Q347" s="6">
        <v>0</v>
      </c>
      <c r="R347" s="6">
        <v>0</v>
      </c>
      <c r="S347" s="7">
        <f t="shared" si="5"/>
        <v>897408039.81197703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301038797.63687116</v>
      </c>
      <c r="H348" s="5">
        <v>0</v>
      </c>
      <c r="I348" s="17">
        <v>0</v>
      </c>
      <c r="J348" s="5">
        <v>52492862.343892001</v>
      </c>
      <c r="K348" s="5">
        <v>50777995.981899999</v>
      </c>
      <c r="L348" s="5">
        <v>221281839.18494311</v>
      </c>
      <c r="M348" s="5">
        <v>0</v>
      </c>
      <c r="N348" s="6">
        <v>0</v>
      </c>
      <c r="O348" s="6">
        <v>0</v>
      </c>
      <c r="P348" s="6">
        <v>4921285.6800000006</v>
      </c>
      <c r="Q348" s="6">
        <v>0</v>
      </c>
      <c r="R348" s="6">
        <v>0</v>
      </c>
      <c r="S348" s="7">
        <f t="shared" si="5"/>
        <v>630512780.8276062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182424953.24882275</v>
      </c>
      <c r="H349" s="5">
        <v>0</v>
      </c>
      <c r="I349" s="17">
        <v>0</v>
      </c>
      <c r="J349" s="5">
        <v>34192409.909502</v>
      </c>
      <c r="K349" s="5">
        <v>25694266.470587801</v>
      </c>
      <c r="L349" s="5">
        <v>123812116.06378688</v>
      </c>
      <c r="M349" s="5">
        <v>0</v>
      </c>
      <c r="N349" s="6">
        <v>0</v>
      </c>
      <c r="O349" s="6">
        <v>0</v>
      </c>
      <c r="P349" s="6">
        <v>2256708.6</v>
      </c>
      <c r="Q349" s="6">
        <v>0</v>
      </c>
      <c r="R349" s="6">
        <v>0</v>
      </c>
      <c r="S349" s="7">
        <f t="shared" si="5"/>
        <v>368380454.29269946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277665724.76927197</v>
      </c>
      <c r="H350" s="5">
        <v>0</v>
      </c>
      <c r="I350" s="17">
        <v>0</v>
      </c>
      <c r="J350" s="5">
        <v>44494623.547510996</v>
      </c>
      <c r="K350" s="5">
        <v>28433295.1312222</v>
      </c>
      <c r="L350" s="5">
        <v>170509649.23386925</v>
      </c>
      <c r="M350" s="5">
        <v>0</v>
      </c>
      <c r="N350" s="6">
        <v>0</v>
      </c>
      <c r="O350" s="6">
        <v>0</v>
      </c>
      <c r="P350" s="6">
        <v>3130560</v>
      </c>
      <c r="Q350" s="6">
        <v>0</v>
      </c>
      <c r="R350" s="6">
        <v>0</v>
      </c>
      <c r="S350" s="7">
        <f t="shared" si="5"/>
        <v>524233852.68187439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361360718.56026042</v>
      </c>
      <c r="H351" s="5">
        <v>0</v>
      </c>
      <c r="I351" s="17">
        <v>0</v>
      </c>
      <c r="J351" s="5">
        <v>50305407.746606</v>
      </c>
      <c r="K351" s="5">
        <v>50095676.009048998</v>
      </c>
      <c r="L351" s="5">
        <v>280161892.38806123</v>
      </c>
      <c r="M351" s="5">
        <v>0</v>
      </c>
      <c r="N351" s="6">
        <v>0</v>
      </c>
      <c r="O351" s="6">
        <v>0</v>
      </c>
      <c r="P351" s="6">
        <v>4625035.74</v>
      </c>
      <c r="Q351" s="6">
        <v>0</v>
      </c>
      <c r="R351" s="6">
        <v>0</v>
      </c>
      <c r="S351" s="7">
        <f t="shared" si="5"/>
        <v>746548730.44397664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256943206.53570074</v>
      </c>
      <c r="H352" s="5">
        <v>0</v>
      </c>
      <c r="I352" s="17">
        <v>0</v>
      </c>
      <c r="J352" s="5">
        <v>37131044.009049997</v>
      </c>
      <c r="K352" s="5">
        <v>33549432.841629602</v>
      </c>
      <c r="L352" s="5">
        <v>159733565.74357054</v>
      </c>
      <c r="M352" s="5">
        <v>0</v>
      </c>
      <c r="N352" s="6">
        <v>0</v>
      </c>
      <c r="O352" s="6">
        <v>0</v>
      </c>
      <c r="P352" s="6">
        <v>3402359.64</v>
      </c>
      <c r="Q352" s="6">
        <v>0</v>
      </c>
      <c r="R352" s="6">
        <v>0</v>
      </c>
      <c r="S352" s="7">
        <f t="shared" si="5"/>
        <v>490759608.76995087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263845028.0122495</v>
      </c>
      <c r="H353" s="5">
        <v>0</v>
      </c>
      <c r="I353" s="17">
        <v>0</v>
      </c>
      <c r="J353" s="5">
        <v>25082210.8506786</v>
      </c>
      <c r="K353" s="5">
        <v>17908847.583710399</v>
      </c>
      <c r="L353" s="5">
        <v>142915630.18420473</v>
      </c>
      <c r="M353" s="5">
        <v>0</v>
      </c>
      <c r="N353" s="6">
        <v>0</v>
      </c>
      <c r="O353" s="6">
        <v>0</v>
      </c>
      <c r="P353" s="6">
        <v>3629167.92</v>
      </c>
      <c r="Q353" s="6">
        <v>0</v>
      </c>
      <c r="R353" s="6">
        <v>0</v>
      </c>
      <c r="S353" s="7">
        <f t="shared" si="5"/>
        <v>453380884.55084318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308384851.27765739</v>
      </c>
      <c r="H354" s="5">
        <v>0</v>
      </c>
      <c r="I354" s="17">
        <v>0</v>
      </c>
      <c r="J354" s="5">
        <v>46568880.950226001</v>
      </c>
      <c r="K354" s="5">
        <v>34008107.502262503</v>
      </c>
      <c r="L354" s="5">
        <v>188031038.2485396</v>
      </c>
      <c r="M354" s="5">
        <v>0</v>
      </c>
      <c r="N354" s="6">
        <v>0</v>
      </c>
      <c r="O354" s="6">
        <v>0</v>
      </c>
      <c r="P354" s="6">
        <v>4668214.32</v>
      </c>
      <c r="Q354" s="6">
        <v>0</v>
      </c>
      <c r="R354" s="6">
        <v>0</v>
      </c>
      <c r="S354" s="7">
        <f t="shared" si="5"/>
        <v>581661092.29868555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132164768.9171762</v>
      </c>
      <c r="H355" s="5">
        <v>0</v>
      </c>
      <c r="I355" s="17">
        <v>0</v>
      </c>
      <c r="J355" s="5">
        <v>17571636.090497799</v>
      </c>
      <c r="K355" s="5">
        <v>16443108.488688299</v>
      </c>
      <c r="L355" s="5">
        <v>74937571.07630448</v>
      </c>
      <c r="M355" s="5">
        <v>0</v>
      </c>
      <c r="N355" s="6">
        <v>0</v>
      </c>
      <c r="O355" s="6">
        <v>0</v>
      </c>
      <c r="P355" s="6">
        <v>1444703.9400000002</v>
      </c>
      <c r="Q355" s="6">
        <v>0</v>
      </c>
      <c r="R355" s="6">
        <v>0</v>
      </c>
      <c r="S355" s="7">
        <f t="shared" si="5"/>
        <v>242561788.51266676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237053164.67208877</v>
      </c>
      <c r="H356" s="5">
        <v>0</v>
      </c>
      <c r="I356" s="17">
        <v>0</v>
      </c>
      <c r="J356" s="5">
        <v>40639815.221719995</v>
      </c>
      <c r="K356" s="5">
        <v>32305379.4389139</v>
      </c>
      <c r="L356" s="5">
        <v>210004480.06584981</v>
      </c>
      <c r="M356" s="5">
        <v>0</v>
      </c>
      <c r="N356" s="6">
        <v>0</v>
      </c>
      <c r="O356" s="6">
        <v>0</v>
      </c>
      <c r="P356" s="6">
        <v>2771320.68</v>
      </c>
      <c r="Q356" s="6">
        <v>0</v>
      </c>
      <c r="R356" s="6">
        <v>0</v>
      </c>
      <c r="S356" s="7">
        <f t="shared" si="5"/>
        <v>522774160.07857245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250082130.33051711</v>
      </c>
      <c r="H357" s="5">
        <v>0</v>
      </c>
      <c r="I357" s="17">
        <v>0</v>
      </c>
      <c r="J357" s="5">
        <v>37629911.285067998</v>
      </c>
      <c r="K357" s="5">
        <v>27960760.687783003</v>
      </c>
      <c r="L357" s="5">
        <v>166498379.72954687</v>
      </c>
      <c r="M357" s="5">
        <v>0</v>
      </c>
      <c r="N357" s="6">
        <v>0</v>
      </c>
      <c r="O357" s="6">
        <v>0</v>
      </c>
      <c r="P357" s="6">
        <v>2750451.48</v>
      </c>
      <c r="Q357" s="6">
        <v>0</v>
      </c>
      <c r="R357" s="6">
        <v>0</v>
      </c>
      <c r="S357" s="7">
        <f t="shared" si="5"/>
        <v>484921633.51291502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376541166.99531513</v>
      </c>
      <c r="H358" s="5">
        <v>0</v>
      </c>
      <c r="I358" s="17">
        <v>0</v>
      </c>
      <c r="J358" s="5">
        <v>79517939.809955001</v>
      </c>
      <c r="K358" s="5">
        <v>57465723.873304002</v>
      </c>
      <c r="L358" s="5">
        <v>337019590.73244351</v>
      </c>
      <c r="M358" s="5">
        <v>0</v>
      </c>
      <c r="N358" s="6">
        <v>0</v>
      </c>
      <c r="O358" s="6">
        <v>0</v>
      </c>
      <c r="P358" s="6">
        <v>4789620.540000001</v>
      </c>
      <c r="Q358" s="6">
        <v>0</v>
      </c>
      <c r="R358" s="6">
        <v>0</v>
      </c>
      <c r="S358" s="7">
        <f t="shared" si="5"/>
        <v>855334041.95101762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499164403.09030473</v>
      </c>
      <c r="H359" s="5">
        <v>0</v>
      </c>
      <c r="I359" s="17">
        <v>0</v>
      </c>
      <c r="J359" s="5">
        <v>87457138.678731993</v>
      </c>
      <c r="K359" s="5">
        <v>74464604.090498</v>
      </c>
      <c r="L359" s="5">
        <v>449752510.10095191</v>
      </c>
      <c r="M359" s="5">
        <v>0</v>
      </c>
      <c r="N359" s="6">
        <v>0</v>
      </c>
      <c r="O359" s="6">
        <v>0</v>
      </c>
      <c r="P359" s="6">
        <v>6643036.0800000001</v>
      </c>
      <c r="Q359" s="6">
        <v>0</v>
      </c>
      <c r="R359" s="6">
        <v>0</v>
      </c>
      <c r="S359" s="7">
        <f t="shared" si="5"/>
        <v>1117481692.0404866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738806901.25945282</v>
      </c>
      <c r="H360" s="5">
        <v>0</v>
      </c>
      <c r="I360" s="17">
        <v>0</v>
      </c>
      <c r="J360" s="5">
        <v>89078071.683257997</v>
      </c>
      <c r="K360" s="5">
        <v>70569736</v>
      </c>
      <c r="L360" s="5">
        <v>524377834.22468638</v>
      </c>
      <c r="M360" s="5">
        <v>0</v>
      </c>
      <c r="N360" s="6">
        <v>0</v>
      </c>
      <c r="O360" s="6">
        <v>0</v>
      </c>
      <c r="P360" s="6">
        <v>11845764.720000001</v>
      </c>
      <c r="Q360" s="6">
        <v>0</v>
      </c>
      <c r="R360" s="6">
        <v>0</v>
      </c>
      <c r="S360" s="7">
        <f t="shared" si="5"/>
        <v>1434678307.8873973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291224648.97868586</v>
      </c>
      <c r="H361" s="5">
        <v>0</v>
      </c>
      <c r="I361" s="17">
        <v>0</v>
      </c>
      <c r="J361" s="5">
        <v>55697349.972850002</v>
      </c>
      <c r="K361" s="5">
        <v>48071863.194569997</v>
      </c>
      <c r="L361" s="5">
        <v>284973412.39085996</v>
      </c>
      <c r="M361" s="5">
        <v>0</v>
      </c>
      <c r="N361" s="6">
        <v>0</v>
      </c>
      <c r="O361" s="6">
        <v>0</v>
      </c>
      <c r="P361" s="6">
        <v>3760923.96</v>
      </c>
      <c r="Q361" s="6">
        <v>0</v>
      </c>
      <c r="R361" s="6">
        <v>0</v>
      </c>
      <c r="S361" s="7">
        <f t="shared" si="5"/>
        <v>683728198.49696589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221879523.76994258</v>
      </c>
      <c r="H362" s="5">
        <v>0</v>
      </c>
      <c r="I362" s="17">
        <v>0</v>
      </c>
      <c r="J362" s="5">
        <v>27172699.873303302</v>
      </c>
      <c r="K362" s="5">
        <v>21426199.2126702</v>
      </c>
      <c r="L362" s="5">
        <v>135059172.81555611</v>
      </c>
      <c r="M362" s="5">
        <v>0</v>
      </c>
      <c r="N362" s="6">
        <v>0</v>
      </c>
      <c r="O362" s="6">
        <v>0</v>
      </c>
      <c r="P362" s="6">
        <v>2700354.42</v>
      </c>
      <c r="Q362" s="6">
        <v>0</v>
      </c>
      <c r="R362" s="6">
        <v>0</v>
      </c>
      <c r="S362" s="7">
        <f t="shared" si="5"/>
        <v>408237950.09147221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261295438.30940166</v>
      </c>
      <c r="H363" s="5">
        <v>0</v>
      </c>
      <c r="I363" s="17">
        <v>0</v>
      </c>
      <c r="J363" s="5">
        <v>41778290.470587999</v>
      </c>
      <c r="K363" s="5">
        <v>24102159.999999601</v>
      </c>
      <c r="L363" s="5">
        <v>182179938.46186027</v>
      </c>
      <c r="M363" s="5">
        <v>0</v>
      </c>
      <c r="N363" s="6">
        <v>0</v>
      </c>
      <c r="O363" s="6">
        <v>0</v>
      </c>
      <c r="P363" s="6">
        <v>3126331.08</v>
      </c>
      <c r="Q363" s="6">
        <v>0</v>
      </c>
      <c r="R363" s="6">
        <v>0</v>
      </c>
      <c r="S363" s="7">
        <f t="shared" si="5"/>
        <v>512482158.32184952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148607336.46700808</v>
      </c>
      <c r="H364" s="5">
        <v>0</v>
      </c>
      <c r="I364" s="17">
        <v>0</v>
      </c>
      <c r="J364" s="5">
        <v>18500585.167421199</v>
      </c>
      <c r="K364" s="5">
        <v>18472843.619909599</v>
      </c>
      <c r="L364" s="5">
        <v>73168916.821508244</v>
      </c>
      <c r="M364" s="5">
        <v>0</v>
      </c>
      <c r="N364" s="6">
        <v>0</v>
      </c>
      <c r="O364" s="6">
        <v>0</v>
      </c>
      <c r="P364" s="6">
        <v>1835228.34</v>
      </c>
      <c r="Q364" s="6">
        <v>0</v>
      </c>
      <c r="R364" s="6">
        <v>0</v>
      </c>
      <c r="S364" s="7">
        <f t="shared" si="5"/>
        <v>260584910.41584709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421934173.86685455</v>
      </c>
      <c r="H365" s="5">
        <v>0</v>
      </c>
      <c r="I365" s="17">
        <v>0</v>
      </c>
      <c r="J365" s="5">
        <v>49290303.918551996</v>
      </c>
      <c r="K365" s="5">
        <v>47984017.764705002</v>
      </c>
      <c r="L365" s="5">
        <v>270363917.87857974</v>
      </c>
      <c r="M365" s="5">
        <v>0</v>
      </c>
      <c r="N365" s="6">
        <v>0</v>
      </c>
      <c r="O365" s="6">
        <v>0</v>
      </c>
      <c r="P365" s="6">
        <v>6192206.8200000003</v>
      </c>
      <c r="Q365" s="6">
        <v>0</v>
      </c>
      <c r="R365" s="6">
        <v>0</v>
      </c>
      <c r="S365" s="7">
        <f t="shared" si="5"/>
        <v>795764620.24869132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109154315.58796591</v>
      </c>
      <c r="H366" s="5">
        <v>0</v>
      </c>
      <c r="I366" s="17">
        <v>0</v>
      </c>
      <c r="J366" s="5">
        <v>14970046.5972855</v>
      </c>
      <c r="K366" s="5">
        <v>17836016.9140273</v>
      </c>
      <c r="L366" s="5">
        <v>68290348.130379334</v>
      </c>
      <c r="M366" s="5">
        <v>0</v>
      </c>
      <c r="N366" s="6">
        <v>0</v>
      </c>
      <c r="O366" s="6">
        <v>0</v>
      </c>
      <c r="P366" s="6">
        <v>1458000</v>
      </c>
      <c r="Q366" s="6">
        <v>0</v>
      </c>
      <c r="R366" s="6">
        <v>0</v>
      </c>
      <c r="S366" s="7">
        <f t="shared" si="5"/>
        <v>211708727.22965801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729855712.94538414</v>
      </c>
      <c r="H367" s="5">
        <v>0</v>
      </c>
      <c r="I367" s="17">
        <v>0</v>
      </c>
      <c r="J367" s="5">
        <v>121988362.045249</v>
      </c>
      <c r="K367" s="5">
        <v>83382810.054298997</v>
      </c>
      <c r="L367" s="5">
        <v>496602368.83761072</v>
      </c>
      <c r="M367" s="5">
        <v>0</v>
      </c>
      <c r="N367" s="6">
        <v>0</v>
      </c>
      <c r="O367" s="6">
        <v>0</v>
      </c>
      <c r="P367" s="6">
        <v>10850855.220000001</v>
      </c>
      <c r="Q367" s="6">
        <v>0</v>
      </c>
      <c r="R367" s="6">
        <v>0</v>
      </c>
      <c r="S367" s="7">
        <f t="shared" si="5"/>
        <v>1442680109.1025429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185163690.25925189</v>
      </c>
      <c r="H368" s="5">
        <v>0</v>
      </c>
      <c r="I368" s="17">
        <v>0</v>
      </c>
      <c r="J368" s="5">
        <v>41980086.452488996</v>
      </c>
      <c r="K368" s="5">
        <v>30460717.638009302</v>
      </c>
      <c r="L368" s="5">
        <v>149486215.98392823</v>
      </c>
      <c r="M368" s="5">
        <v>0</v>
      </c>
      <c r="N368" s="6">
        <v>0</v>
      </c>
      <c r="O368" s="6">
        <v>0</v>
      </c>
      <c r="P368" s="6">
        <v>2603586.42</v>
      </c>
      <c r="Q368" s="6">
        <v>0</v>
      </c>
      <c r="R368" s="6">
        <v>0</v>
      </c>
      <c r="S368" s="7">
        <f t="shared" si="5"/>
        <v>409694296.75367844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286693103.35333467</v>
      </c>
      <c r="H369" s="5">
        <v>0</v>
      </c>
      <c r="I369" s="17">
        <v>0</v>
      </c>
      <c r="J369" s="5">
        <v>39512073.167420998</v>
      </c>
      <c r="K369" s="5">
        <v>29094484.941176601</v>
      </c>
      <c r="L369" s="5">
        <v>192272065.11458248</v>
      </c>
      <c r="M369" s="5">
        <v>0</v>
      </c>
      <c r="N369" s="6">
        <v>0</v>
      </c>
      <c r="O369" s="6">
        <v>0</v>
      </c>
      <c r="P369" s="6">
        <v>3739368.96</v>
      </c>
      <c r="Q369" s="6">
        <v>0</v>
      </c>
      <c r="R369" s="6">
        <v>0</v>
      </c>
      <c r="S369" s="7">
        <f t="shared" si="5"/>
        <v>551311095.53651476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388450253.11260819</v>
      </c>
      <c r="H370" s="5">
        <v>0</v>
      </c>
      <c r="I370" s="17">
        <v>0</v>
      </c>
      <c r="J370" s="5">
        <v>81026254.606334999</v>
      </c>
      <c r="K370" s="5">
        <v>73546452.778281003</v>
      </c>
      <c r="L370" s="5">
        <v>318633550.85660267</v>
      </c>
      <c r="M370" s="5">
        <v>0</v>
      </c>
      <c r="N370" s="6">
        <v>0</v>
      </c>
      <c r="O370" s="6">
        <v>0</v>
      </c>
      <c r="P370" s="6">
        <v>5592429</v>
      </c>
      <c r="Q370" s="6">
        <v>0</v>
      </c>
      <c r="R370" s="6">
        <v>0</v>
      </c>
      <c r="S370" s="7">
        <f t="shared" si="5"/>
        <v>867248940.35382688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164310757.59361103</v>
      </c>
      <c r="H371" s="5">
        <v>0</v>
      </c>
      <c r="I371" s="17">
        <v>0</v>
      </c>
      <c r="J371" s="5">
        <v>23054000.705881998</v>
      </c>
      <c r="K371" s="5">
        <v>17128365.294117503</v>
      </c>
      <c r="L371" s="5">
        <v>95737511.969305158</v>
      </c>
      <c r="M371" s="5">
        <v>0</v>
      </c>
      <c r="N371" s="6">
        <v>0</v>
      </c>
      <c r="O371" s="6">
        <v>0</v>
      </c>
      <c r="P371" s="6">
        <v>2208338.1</v>
      </c>
      <c r="Q371" s="6">
        <v>0</v>
      </c>
      <c r="R371" s="6">
        <v>0</v>
      </c>
      <c r="S371" s="7">
        <f t="shared" si="5"/>
        <v>302438973.66291571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382366647.18520153</v>
      </c>
      <c r="H372" s="5">
        <v>0</v>
      </c>
      <c r="I372" s="17">
        <v>0</v>
      </c>
      <c r="J372" s="5">
        <v>45781003.719457</v>
      </c>
      <c r="K372" s="5">
        <v>29940453.8733031</v>
      </c>
      <c r="L372" s="5">
        <v>249569783.30095583</v>
      </c>
      <c r="M372" s="5">
        <v>0</v>
      </c>
      <c r="N372" s="6">
        <v>0</v>
      </c>
      <c r="O372" s="6">
        <v>0</v>
      </c>
      <c r="P372" s="6">
        <v>4168649.5200000009</v>
      </c>
      <c r="Q372" s="6">
        <v>0</v>
      </c>
      <c r="R372" s="6">
        <v>0</v>
      </c>
      <c r="S372" s="7">
        <f t="shared" si="5"/>
        <v>711826537.59891748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88924526.630948201</v>
      </c>
      <c r="H373" s="5">
        <v>0</v>
      </c>
      <c r="I373" s="17">
        <v>0</v>
      </c>
      <c r="J373" s="5">
        <v>11526761.7828054</v>
      </c>
      <c r="K373" s="5">
        <v>11083287.7013574</v>
      </c>
      <c r="L373" s="5">
        <v>68451589.167118102</v>
      </c>
      <c r="M373" s="5">
        <v>0</v>
      </c>
      <c r="N373" s="6">
        <v>0</v>
      </c>
      <c r="O373" s="6">
        <v>0</v>
      </c>
      <c r="P373" s="6">
        <v>1350000</v>
      </c>
      <c r="Q373" s="6">
        <v>0</v>
      </c>
      <c r="R373" s="6">
        <v>0</v>
      </c>
      <c r="S373" s="7">
        <f t="shared" si="5"/>
        <v>181336165.2822291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170813191.56058222</v>
      </c>
      <c r="H374" s="5">
        <v>0</v>
      </c>
      <c r="I374" s="17">
        <v>0</v>
      </c>
      <c r="J374" s="5">
        <v>23073730.696832798</v>
      </c>
      <c r="K374" s="5">
        <v>21151106.868778601</v>
      </c>
      <c r="L374" s="5">
        <v>127082200.18783648</v>
      </c>
      <c r="M374" s="5">
        <v>0</v>
      </c>
      <c r="N374" s="6">
        <v>0</v>
      </c>
      <c r="O374" s="6">
        <v>0</v>
      </c>
      <c r="P374" s="6">
        <v>2250000</v>
      </c>
      <c r="Q374" s="6">
        <v>0</v>
      </c>
      <c r="R374" s="6">
        <v>0</v>
      </c>
      <c r="S374" s="7">
        <f t="shared" si="5"/>
        <v>344370229.31403011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147098700.14158583</v>
      </c>
      <c r="H375" s="5">
        <v>0</v>
      </c>
      <c r="I375" s="17">
        <v>0</v>
      </c>
      <c r="J375" s="5">
        <v>20921084.1447968</v>
      </c>
      <c r="K375" s="5">
        <v>16272339.2941177</v>
      </c>
      <c r="L375" s="5">
        <v>80187071.539362401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266369195.11986271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223330161.5708679</v>
      </c>
      <c r="H376" s="5">
        <v>0</v>
      </c>
      <c r="I376" s="17">
        <v>0</v>
      </c>
      <c r="J376" s="5">
        <v>37363907.846153997</v>
      </c>
      <c r="K376" s="5">
        <v>28986652.533937104</v>
      </c>
      <c r="L376" s="5">
        <v>173306912.51574209</v>
      </c>
      <c r="M376" s="5">
        <v>0</v>
      </c>
      <c r="N376" s="6">
        <v>0</v>
      </c>
      <c r="O376" s="6">
        <v>0</v>
      </c>
      <c r="P376" s="6">
        <v>2727021.2399999998</v>
      </c>
      <c r="Q376" s="6">
        <v>0</v>
      </c>
      <c r="R376" s="6">
        <v>0</v>
      </c>
      <c r="S376" s="7">
        <f t="shared" si="5"/>
        <v>465714655.70670116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203880653.84241337</v>
      </c>
      <c r="H377" s="5">
        <v>0</v>
      </c>
      <c r="I377" s="17">
        <v>0</v>
      </c>
      <c r="J377" s="5">
        <v>30058133.520361602</v>
      </c>
      <c r="K377" s="5">
        <v>22257018.914027099</v>
      </c>
      <c r="L377" s="5">
        <v>145777769.23718774</v>
      </c>
      <c r="M377" s="5">
        <v>0</v>
      </c>
      <c r="N377" s="6">
        <v>0</v>
      </c>
      <c r="O377" s="6">
        <v>0</v>
      </c>
      <c r="P377" s="6">
        <v>2616786.36</v>
      </c>
      <c r="Q377" s="6">
        <v>0</v>
      </c>
      <c r="R377" s="6">
        <v>0</v>
      </c>
      <c r="S377" s="7">
        <f t="shared" si="5"/>
        <v>404590361.87398982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150478898.43741116</v>
      </c>
      <c r="H378" s="5">
        <v>0</v>
      </c>
      <c r="I378" s="17">
        <v>0</v>
      </c>
      <c r="J378" s="5">
        <v>24594228.796380099</v>
      </c>
      <c r="K378" s="5">
        <v>14704922.361990901</v>
      </c>
      <c r="L378" s="5">
        <v>91022427.751756191</v>
      </c>
      <c r="M378" s="5">
        <v>0</v>
      </c>
      <c r="N378" s="6">
        <v>0</v>
      </c>
      <c r="O378" s="6">
        <v>0</v>
      </c>
      <c r="P378" s="6">
        <v>1668667.32</v>
      </c>
      <c r="Q378" s="6">
        <v>0</v>
      </c>
      <c r="R378" s="6">
        <v>0</v>
      </c>
      <c r="S378" s="7">
        <f t="shared" si="5"/>
        <v>282469144.66753834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221169617.73844379</v>
      </c>
      <c r="H379" s="5">
        <v>0</v>
      </c>
      <c r="I379" s="17">
        <v>0</v>
      </c>
      <c r="J379" s="5">
        <v>19974279.5384617</v>
      </c>
      <c r="K379" s="5">
        <v>19241734.615384601</v>
      </c>
      <c r="L379" s="5">
        <v>107065598.59238145</v>
      </c>
      <c r="M379" s="5">
        <v>0</v>
      </c>
      <c r="N379" s="6">
        <v>0</v>
      </c>
      <c r="O379" s="6">
        <v>0</v>
      </c>
      <c r="P379" s="6">
        <v>2403492.3000000003</v>
      </c>
      <c r="Q379" s="6">
        <v>0</v>
      </c>
      <c r="R379" s="6">
        <v>0</v>
      </c>
      <c r="S379" s="7">
        <f t="shared" si="5"/>
        <v>369854722.78467155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270612336.34271032</v>
      </c>
      <c r="H380" s="5">
        <v>0</v>
      </c>
      <c r="I380" s="17">
        <v>0</v>
      </c>
      <c r="J380" s="5">
        <v>44391510.877828002</v>
      </c>
      <c r="K380" s="5">
        <v>28752913.303167898</v>
      </c>
      <c r="L380" s="5">
        <v>196984763.77247939</v>
      </c>
      <c r="M380" s="5">
        <v>0</v>
      </c>
      <c r="N380" s="6">
        <v>0</v>
      </c>
      <c r="O380" s="6">
        <v>0</v>
      </c>
      <c r="P380" s="6">
        <v>3299664.42</v>
      </c>
      <c r="Q380" s="6">
        <v>0</v>
      </c>
      <c r="R380" s="6">
        <v>0</v>
      </c>
      <c r="S380" s="7">
        <f t="shared" si="5"/>
        <v>544041188.71618557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289578780.17652851</v>
      </c>
      <c r="H381" s="5">
        <v>0</v>
      </c>
      <c r="I381" s="17">
        <v>0</v>
      </c>
      <c r="J381" s="5">
        <v>39175533.058824003</v>
      </c>
      <c r="K381" s="5">
        <v>33602686.6425336</v>
      </c>
      <c r="L381" s="5">
        <v>188108997.19403714</v>
      </c>
      <c r="M381" s="5">
        <v>0</v>
      </c>
      <c r="N381" s="6">
        <v>0</v>
      </c>
      <c r="O381" s="6">
        <v>0</v>
      </c>
      <c r="P381" s="6">
        <v>3362585.58</v>
      </c>
      <c r="Q381" s="6">
        <v>0</v>
      </c>
      <c r="R381" s="6">
        <v>0</v>
      </c>
      <c r="S381" s="7">
        <f t="shared" si="5"/>
        <v>553828582.6519233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297896986.74322528</v>
      </c>
      <c r="H382" s="5">
        <v>0</v>
      </c>
      <c r="I382" s="17">
        <v>0</v>
      </c>
      <c r="J382" s="5">
        <v>49803135.239819005</v>
      </c>
      <c r="K382" s="5">
        <v>37693555.113122001</v>
      </c>
      <c r="L382" s="5">
        <v>227887958.31493604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616615235.41110229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361536672.75695944</v>
      </c>
      <c r="H383" s="5">
        <v>0</v>
      </c>
      <c r="I383" s="17">
        <v>0</v>
      </c>
      <c r="J383" s="5">
        <v>60581019.683257997</v>
      </c>
      <c r="K383" s="5">
        <v>51307601.638009004</v>
      </c>
      <c r="L383" s="5">
        <v>282873031.68752408</v>
      </c>
      <c r="M383" s="5">
        <v>0</v>
      </c>
      <c r="N383" s="6">
        <v>0</v>
      </c>
      <c r="O383" s="6">
        <v>0</v>
      </c>
      <c r="P383" s="6">
        <v>5826110.4000000004</v>
      </c>
      <c r="Q383" s="6">
        <v>0</v>
      </c>
      <c r="R383" s="6">
        <v>0</v>
      </c>
      <c r="S383" s="7">
        <f t="shared" si="5"/>
        <v>762124436.1657505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372166433.07237411</v>
      </c>
      <c r="H384" s="5">
        <v>0</v>
      </c>
      <c r="I384" s="17">
        <v>0</v>
      </c>
      <c r="J384" s="5">
        <v>68592988.832579002</v>
      </c>
      <c r="K384" s="5">
        <v>44165845.628959</v>
      </c>
      <c r="L384" s="5">
        <v>273706023.66476089</v>
      </c>
      <c r="M384" s="5">
        <v>0</v>
      </c>
      <c r="N384" s="6">
        <v>0</v>
      </c>
      <c r="O384" s="6">
        <v>0</v>
      </c>
      <c r="P384" s="6">
        <v>5373652.3200000003</v>
      </c>
      <c r="Q384" s="6">
        <v>0</v>
      </c>
      <c r="R384" s="6">
        <v>0</v>
      </c>
      <c r="S384" s="7">
        <f t="shared" si="5"/>
        <v>764004943.51867306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780588719.56440377</v>
      </c>
      <c r="H385" s="5">
        <v>0</v>
      </c>
      <c r="I385" s="17">
        <v>0</v>
      </c>
      <c r="J385" s="5">
        <v>124689403.22172</v>
      </c>
      <c r="K385" s="5">
        <v>193956778.778276</v>
      </c>
      <c r="L385" s="5">
        <v>613141833.69014668</v>
      </c>
      <c r="M385" s="5">
        <v>0</v>
      </c>
      <c r="N385" s="6">
        <v>0</v>
      </c>
      <c r="O385" s="6">
        <v>0</v>
      </c>
      <c r="P385" s="6">
        <v>12985344</v>
      </c>
      <c r="Q385" s="6">
        <v>0</v>
      </c>
      <c r="R385" s="6">
        <v>0</v>
      </c>
      <c r="S385" s="7">
        <f t="shared" si="5"/>
        <v>1725362079.2545464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307803424.93383175</v>
      </c>
      <c r="H386" s="5">
        <v>0</v>
      </c>
      <c r="I386" s="17">
        <v>0</v>
      </c>
      <c r="J386" s="5">
        <v>46262988.552037001</v>
      </c>
      <c r="K386" s="5">
        <v>39742692.651583999</v>
      </c>
      <c r="L386" s="5">
        <v>193256527.91691181</v>
      </c>
      <c r="M386" s="5">
        <v>0</v>
      </c>
      <c r="N386" s="6">
        <v>0</v>
      </c>
      <c r="O386" s="6">
        <v>0</v>
      </c>
      <c r="P386" s="6">
        <v>3919431.7800000003</v>
      </c>
      <c r="Q386" s="6">
        <v>0</v>
      </c>
      <c r="R386" s="6">
        <v>0</v>
      </c>
      <c r="S386" s="7">
        <f t="shared" si="5"/>
        <v>590985065.83436453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299421171.68229014</v>
      </c>
      <c r="H387" s="5">
        <v>0</v>
      </c>
      <c r="I387" s="17">
        <v>0</v>
      </c>
      <c r="J387" s="5">
        <v>50377591.638008997</v>
      </c>
      <c r="K387" s="5">
        <v>36881356.253394</v>
      </c>
      <c r="L387" s="5">
        <v>201044816.8513912</v>
      </c>
      <c r="M387" s="5">
        <v>0</v>
      </c>
      <c r="N387" s="6">
        <v>0</v>
      </c>
      <c r="O387" s="6">
        <v>0</v>
      </c>
      <c r="P387" s="6">
        <v>4575076.0200000005</v>
      </c>
      <c r="Q387" s="6">
        <v>0</v>
      </c>
      <c r="R387" s="6">
        <v>0</v>
      </c>
      <c r="S387" s="7">
        <f t="shared" si="5"/>
        <v>592300012.44508433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257280618.69668624</v>
      </c>
      <c r="H388" s="5">
        <v>0</v>
      </c>
      <c r="I388" s="17">
        <v>0</v>
      </c>
      <c r="J388" s="5">
        <v>35883372.217195004</v>
      </c>
      <c r="K388" s="5">
        <v>24939349.990950599</v>
      </c>
      <c r="L388" s="5">
        <v>153956386.18659103</v>
      </c>
      <c r="M388" s="5">
        <v>0</v>
      </c>
      <c r="N388" s="6">
        <v>0</v>
      </c>
      <c r="O388" s="6">
        <v>0</v>
      </c>
      <c r="P388" s="6">
        <v>3367467.36</v>
      </c>
      <c r="Q388" s="6">
        <v>0</v>
      </c>
      <c r="R388" s="6">
        <v>0</v>
      </c>
      <c r="S388" s="7">
        <f t="shared" si="5"/>
        <v>475427194.45142287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371722994.40509981</v>
      </c>
      <c r="H389" s="5">
        <v>0</v>
      </c>
      <c r="I389" s="17">
        <v>0</v>
      </c>
      <c r="J389" s="5">
        <v>90959309.954751998</v>
      </c>
      <c r="K389" s="5">
        <v>47213145.438914001</v>
      </c>
      <c r="L389" s="5">
        <v>315766276.82548863</v>
      </c>
      <c r="M389" s="5">
        <v>0</v>
      </c>
      <c r="N389" s="6">
        <v>0</v>
      </c>
      <c r="O389" s="6">
        <v>0</v>
      </c>
      <c r="P389" s="6">
        <v>7603904.3399999999</v>
      </c>
      <c r="Q389" s="6">
        <v>0</v>
      </c>
      <c r="R389" s="6">
        <v>0</v>
      </c>
      <c r="S389" s="7">
        <f t="shared" si="5"/>
        <v>833265630.9642545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683522754.07224679</v>
      </c>
      <c r="H390" s="5">
        <v>0</v>
      </c>
      <c r="I390" s="17">
        <v>0</v>
      </c>
      <c r="J390" s="5">
        <v>117402647.348416</v>
      </c>
      <c r="K390" s="5">
        <v>82970856.425338998</v>
      </c>
      <c r="L390" s="5">
        <v>508602775.85632193</v>
      </c>
      <c r="M390" s="5">
        <v>0</v>
      </c>
      <c r="N390" s="6">
        <v>0</v>
      </c>
      <c r="O390" s="6">
        <v>0</v>
      </c>
      <c r="P390" s="6">
        <v>9466525.2599999998</v>
      </c>
      <c r="Q390" s="6">
        <v>0</v>
      </c>
      <c r="R390" s="6">
        <v>0</v>
      </c>
      <c r="S390" s="7">
        <f t="shared" si="5"/>
        <v>1401965558.9623237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1580278049.8437929</v>
      </c>
      <c r="H391" s="5">
        <v>0</v>
      </c>
      <c r="I391" s="17">
        <v>0</v>
      </c>
      <c r="J391" s="5">
        <v>227715124.10859799</v>
      </c>
      <c r="K391" s="5">
        <v>181723972.89592701</v>
      </c>
      <c r="L391" s="5">
        <v>1047356546.6774571</v>
      </c>
      <c r="M391" s="5">
        <v>0</v>
      </c>
      <c r="N391" s="6">
        <v>0</v>
      </c>
      <c r="O391" s="6">
        <v>0</v>
      </c>
      <c r="P391" s="6">
        <v>28345463.82</v>
      </c>
      <c r="Q391" s="6">
        <v>0</v>
      </c>
      <c r="R391" s="6">
        <v>0</v>
      </c>
      <c r="S391" s="7">
        <f t="shared" si="5"/>
        <v>3065419157.3457751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934961752.24035013</v>
      </c>
      <c r="H392" s="5">
        <v>0</v>
      </c>
      <c r="I392" s="17">
        <v>0</v>
      </c>
      <c r="J392" s="5">
        <v>362416436.04524803</v>
      </c>
      <c r="K392" s="5">
        <v>169111031.30316699</v>
      </c>
      <c r="L392" s="5">
        <v>576170670.2530421</v>
      </c>
      <c r="M392" s="5">
        <v>0</v>
      </c>
      <c r="N392" s="6">
        <v>0</v>
      </c>
      <c r="O392" s="6">
        <v>0</v>
      </c>
      <c r="P392" s="6">
        <v>15335645.4</v>
      </c>
      <c r="Q392" s="6">
        <v>0</v>
      </c>
      <c r="R392" s="6">
        <v>0</v>
      </c>
      <c r="S392" s="7">
        <f t="shared" si="5"/>
        <v>2057995535.2418075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494692679.9969703</v>
      </c>
      <c r="H393" s="5">
        <v>0</v>
      </c>
      <c r="I393" s="17">
        <v>0</v>
      </c>
      <c r="J393" s="5">
        <v>129250495.565611</v>
      </c>
      <c r="K393" s="5">
        <v>76060242.217193991</v>
      </c>
      <c r="L393" s="5">
        <v>260842810.45893893</v>
      </c>
      <c r="M393" s="5">
        <v>0</v>
      </c>
      <c r="N393" s="6">
        <v>0</v>
      </c>
      <c r="O393" s="6">
        <v>0</v>
      </c>
      <c r="P393" s="6">
        <v>6489805.1399999997</v>
      </c>
      <c r="Q393" s="6">
        <v>0</v>
      </c>
      <c r="R393" s="6">
        <v>0</v>
      </c>
      <c r="S393" s="7">
        <f t="shared" ref="S393:S406" si="6">+SUM(G393:R393)</f>
        <v>967336033.3787142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325171057.47098404</v>
      </c>
      <c r="H394" s="5">
        <v>0</v>
      </c>
      <c r="I394" s="17">
        <v>0</v>
      </c>
      <c r="J394" s="5">
        <v>60980860.009049997</v>
      </c>
      <c r="K394" s="5">
        <v>31422954.805429999</v>
      </c>
      <c r="L394" s="5">
        <v>150987337.13105094</v>
      </c>
      <c r="M394" s="5">
        <v>0</v>
      </c>
      <c r="N394" s="6">
        <v>0</v>
      </c>
      <c r="O394" s="6">
        <v>0</v>
      </c>
      <c r="P394" s="6">
        <v>4030617.0600000005</v>
      </c>
      <c r="Q394" s="6">
        <v>0</v>
      </c>
      <c r="R394" s="6">
        <v>0</v>
      </c>
      <c r="S394" s="7">
        <f t="shared" si="6"/>
        <v>572592826.47651494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324872239.98778284</v>
      </c>
      <c r="H395" s="5">
        <v>0</v>
      </c>
      <c r="I395" s="17">
        <v>0</v>
      </c>
      <c r="J395" s="5">
        <v>101727228.57918601</v>
      </c>
      <c r="K395" s="5">
        <v>56720662.941176996</v>
      </c>
      <c r="L395" s="5">
        <v>183220216.81603104</v>
      </c>
      <c r="M395" s="5">
        <v>0</v>
      </c>
      <c r="N395" s="6">
        <v>0</v>
      </c>
      <c r="O395" s="6">
        <v>0</v>
      </c>
      <c r="P395" s="6">
        <v>5691420.7199999997</v>
      </c>
      <c r="Q395" s="6">
        <v>0</v>
      </c>
      <c r="R395" s="6">
        <v>0</v>
      </c>
      <c r="S395" s="7">
        <f t="shared" si="6"/>
        <v>672231769.04417694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538789442.08685768</v>
      </c>
      <c r="H396" s="5">
        <v>0</v>
      </c>
      <c r="I396" s="17">
        <v>0</v>
      </c>
      <c r="J396" s="5">
        <v>129650770.678734</v>
      </c>
      <c r="K396" s="5">
        <v>60452313.493212998</v>
      </c>
      <c r="L396" s="5">
        <v>253762218.45517325</v>
      </c>
      <c r="M396" s="5">
        <v>0</v>
      </c>
      <c r="N396" s="6">
        <v>0</v>
      </c>
      <c r="O396" s="6">
        <v>0</v>
      </c>
      <c r="P396" s="6">
        <v>8467000.0200000014</v>
      </c>
      <c r="Q396" s="6">
        <v>0</v>
      </c>
      <c r="R396" s="6">
        <v>0</v>
      </c>
      <c r="S396" s="7">
        <f t="shared" si="6"/>
        <v>991121744.73397779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37378358.633108154</v>
      </c>
      <c r="H397" s="5">
        <v>0</v>
      </c>
      <c r="I397" s="17">
        <v>0</v>
      </c>
      <c r="J397" s="5">
        <v>13404883.212669687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506075.04</v>
      </c>
      <c r="Q397" s="6">
        <v>0</v>
      </c>
      <c r="R397" s="6">
        <v>0</v>
      </c>
      <c r="S397" s="7">
        <f t="shared" si="6"/>
        <v>51289316.885777839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28231006.229977269</v>
      </c>
      <c r="H398" s="5">
        <v>0</v>
      </c>
      <c r="I398" s="17">
        <v>0</v>
      </c>
      <c r="J398" s="5">
        <v>15102973.077928606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44205114.687905878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64934732.814678818</v>
      </c>
      <c r="H399" s="5">
        <v>0</v>
      </c>
      <c r="I399" s="17">
        <v>0</v>
      </c>
      <c r="J399" s="5">
        <v>17198782.150829569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780466.86</v>
      </c>
      <c r="Q399" s="6">
        <v>0</v>
      </c>
      <c r="R399" s="6">
        <v>0</v>
      </c>
      <c r="S399" s="7">
        <f t="shared" si="6"/>
        <v>82913981.825508386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-632596.89997887611</v>
      </c>
      <c r="H400" s="5">
        <v>0</v>
      </c>
      <c r="I400" s="17">
        <v>0</v>
      </c>
      <c r="J400" s="5">
        <v>210865633.32629466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2242501.92</v>
      </c>
      <c r="Q400" s="6">
        <v>0</v>
      </c>
      <c r="R400" s="6">
        <v>0</v>
      </c>
      <c r="S400" s="7">
        <f t="shared" si="6"/>
        <v>212475538.34631577</v>
      </c>
    </row>
    <row r="401" spans="1:19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16973221.760859262</v>
      </c>
      <c r="H401" s="5">
        <v>0</v>
      </c>
      <c r="I401" s="17">
        <v>0</v>
      </c>
      <c r="J401" s="5">
        <v>9169898.6425339393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26288801.603393201</v>
      </c>
    </row>
    <row r="402" spans="1:19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-263060.19786123931</v>
      </c>
      <c r="H402" s="5">
        <v>0</v>
      </c>
      <c r="I402" s="17">
        <v>0</v>
      </c>
      <c r="J402" s="5">
        <v>87686732.62041229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857319.48</v>
      </c>
      <c r="Q402" s="6">
        <v>0</v>
      </c>
      <c r="R402" s="6">
        <v>0</v>
      </c>
      <c r="S402" s="7">
        <f t="shared" si="6"/>
        <v>88280991.902551055</v>
      </c>
    </row>
    <row r="403" spans="1:19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23213184.754870135</v>
      </c>
      <c r="H403" s="5">
        <v>0</v>
      </c>
      <c r="I403" s="17">
        <v>0</v>
      </c>
      <c r="J403" s="5">
        <v>297447.96380090498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23620807.118671037</v>
      </c>
    </row>
    <row r="404" spans="1:19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46470876.07818836</v>
      </c>
      <c r="H404" s="5">
        <v>0</v>
      </c>
      <c r="I404" s="17">
        <v>0</v>
      </c>
      <c r="J404" s="5">
        <v>15678869.234791353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63203840.072979711</v>
      </c>
    </row>
    <row r="405" spans="1:19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752</v>
      </c>
      <c r="G405" s="16">
        <v>2944537.6515976191</v>
      </c>
      <c r="H405" s="5">
        <v>0</v>
      </c>
      <c r="I405" s="17">
        <v>0</v>
      </c>
      <c r="J405" s="5">
        <v>268556720.1357466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4920462.9000000004</v>
      </c>
      <c r="Q405" s="6">
        <v>0</v>
      </c>
      <c r="R405" s="6">
        <v>0</v>
      </c>
      <c r="S405" s="7">
        <f t="shared" si="6"/>
        <v>276421720.68734419</v>
      </c>
    </row>
    <row r="406" spans="1:19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752</v>
      </c>
      <c r="G406" s="16">
        <v>30424618.518939808</v>
      </c>
      <c r="H406" s="5">
        <v>0</v>
      </c>
      <c r="I406" s="17">
        <v>0</v>
      </c>
      <c r="J406" s="5">
        <v>11814331.493212672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42390132.012152478</v>
      </c>
    </row>
    <row r="407" spans="1:19" ht="15.75" thickBot="1" x14ac:dyDescent="0.3">
      <c r="G407" s="22">
        <f t="shared" ref="G407:S407" si="7">+SUBTOTAL(9,G8:G406)</f>
        <v>34688204310.177841</v>
      </c>
      <c r="H407" s="22">
        <f t="shared" si="7"/>
        <v>7123338584.5819607</v>
      </c>
      <c r="I407" s="22">
        <f t="shared" si="7"/>
        <v>32803919203.180882</v>
      </c>
      <c r="J407" s="22">
        <f t="shared" si="7"/>
        <v>16361539306.835594</v>
      </c>
      <c r="K407" s="22">
        <f t="shared" si="7"/>
        <v>5412309791.4751101</v>
      </c>
      <c r="L407" s="22">
        <f t="shared" si="7"/>
        <v>23980684292.673798</v>
      </c>
      <c r="M407" s="22">
        <f t="shared" si="7"/>
        <v>5062266188.6491289</v>
      </c>
      <c r="N407" s="22">
        <f t="shared" si="7"/>
        <v>23594060176.490765</v>
      </c>
      <c r="O407" s="22">
        <f t="shared" si="7"/>
        <v>368828023.92312831</v>
      </c>
      <c r="P407" s="22">
        <f t="shared" si="7"/>
        <v>493340832.5399999</v>
      </c>
      <c r="Q407" s="22">
        <f t="shared" si="7"/>
        <v>86402326.680000007</v>
      </c>
      <c r="R407" s="22">
        <f t="shared" si="7"/>
        <v>402807060.00000006</v>
      </c>
      <c r="S407" s="22">
        <f t="shared" si="7"/>
        <v>150377700097.20807</v>
      </c>
    </row>
    <row r="408" spans="1:19" x14ac:dyDescent="0.25">
      <c r="F408" s="40"/>
      <c r="G408" s="40"/>
      <c r="H408" s="41"/>
      <c r="I408" s="42"/>
      <c r="J408" s="43"/>
      <c r="K408" s="41"/>
      <c r="L408" s="41"/>
      <c r="M408" s="41"/>
      <c r="N408" s="42"/>
      <c r="O408" s="41"/>
      <c r="P408" s="41"/>
      <c r="S408" s="19"/>
    </row>
    <row r="409" spans="1:19" x14ac:dyDescent="0.25">
      <c r="F409" s="40"/>
      <c r="G409" s="44"/>
      <c r="H409" s="41"/>
      <c r="I409" s="42"/>
      <c r="J409" s="42"/>
      <c r="K409" s="45"/>
      <c r="L409" s="42"/>
      <c r="M409" s="41"/>
      <c r="N409" s="42"/>
      <c r="O409" s="41"/>
      <c r="P409" s="41"/>
      <c r="S409" s="19"/>
    </row>
    <row r="410" spans="1:19" x14ac:dyDescent="0.25">
      <c r="I410" s="19"/>
      <c r="P410" s="20"/>
      <c r="S410" s="26"/>
    </row>
    <row r="411" spans="1:19" x14ac:dyDescent="0.25">
      <c r="P411" s="19"/>
      <c r="S411" s="20"/>
    </row>
    <row r="412" spans="1:19" x14ac:dyDescent="0.25">
      <c r="J412" s="19"/>
      <c r="S412" s="27"/>
    </row>
    <row r="414" spans="1:19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Septiembre</vt:lpstr>
      <vt:lpstr>Septiembre!Área_de_impresión</vt:lpstr>
      <vt:lpstr>Septiembre!Títulos_a_imprimir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2024-06-11T17:10:21Z</cp:lastPrinted>
  <dcterms:created xsi:type="dcterms:W3CDTF">2017-03-31T14:53:56Z</dcterms:created>
  <dcterms:modified xsi:type="dcterms:W3CDTF">2025-05-26T15:48:56Z</dcterms:modified>
</cp:coreProperties>
</file>